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omments1.xml" ContentType="application/vnd.openxmlformats-officedocument.spreadsheetml.comments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omments2.xml" ContentType="application/vnd.openxmlformats-officedocument.spreadsheetml.comments+xml"/>
  <Override PartName="/xl/drawings/drawing10.xml" ContentType="application/vnd.openxmlformats-officedocument.drawing+xml"/>
  <Override PartName="/xl/comments3.xml" ContentType="application/vnd.openxmlformats-officedocument.spreadsheetml.comments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comments4.xml" ContentType="application/vnd.openxmlformats-officedocument.spreadsheetml.comments+xml"/>
  <Override PartName="/xl/drawings/drawing14.xml" ContentType="application/vnd.openxmlformats-officedocument.drawing+xml"/>
  <Override PartName="/xl/comments5.xml" ContentType="application/vnd.openxmlformats-officedocument.spreadsheetml.comments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comments6.xml" ContentType="application/vnd.openxmlformats-officedocument.spreadsheetml.comments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drawings/drawing21.xml" ContentType="application/vnd.openxmlformats-officedocument.drawing+xml"/>
  <Override PartName="/xl/comments7.xml" ContentType="application/vnd.openxmlformats-officedocument.spreadsheetml.comments+xml"/>
  <Override PartName="/xl/drawings/drawing22.xml" ContentType="application/vnd.openxmlformats-officedocument.drawing+xml"/>
  <Override PartName="/xl/drawings/drawing23.xml" ContentType="application/vnd.openxmlformats-officedocument.drawing+xml"/>
  <Override PartName="/xl/drawings/drawing24.xml" ContentType="application/vnd.openxmlformats-officedocument.drawing+xml"/>
  <Override PartName="/xl/drawings/drawing25.xml" ContentType="application/vnd.openxmlformats-officedocument.drawing+xml"/>
  <Override PartName="/xl/comments8.xml" ContentType="application/vnd.openxmlformats-officedocument.spreadsheetml.comments+xml"/>
  <Override PartName="/xl/drawings/drawing26.xml" ContentType="application/vnd.openxmlformats-officedocument.drawing+xml"/>
  <Override PartName="/xl/drawings/drawing27.xml" ContentType="application/vnd.openxmlformats-officedocument.drawing+xml"/>
  <Override PartName="/xl/comments9.xml" ContentType="application/vnd.openxmlformats-officedocument.spreadsheetml.comments+xml"/>
  <Override PartName="/xl/drawings/drawing28.xml" ContentType="application/vnd.openxmlformats-officedocument.drawing+xml"/>
  <Override PartName="/xl/comments10.xml" ContentType="application/vnd.openxmlformats-officedocument.spreadsheetml.comments+xml"/>
  <Override PartName="/xl/drawings/drawing29.xml" ContentType="application/vnd.openxmlformats-officedocument.drawing+xml"/>
  <Override PartName="/xl/comments11.xml" ContentType="application/vnd.openxmlformats-officedocument.spreadsheetml.comments+xml"/>
  <Override PartName="/xl/drawings/drawing30.xml" ContentType="application/vnd.openxmlformats-officedocument.drawing+xml"/>
  <Override PartName="/xl/drawings/drawing31.xml" ContentType="application/vnd.openxmlformats-officedocument.drawing+xml"/>
  <Override PartName="/xl/drawings/drawing32.xml" ContentType="application/vnd.openxmlformats-officedocument.drawing+xml"/>
  <Override PartName="/xl/drawings/drawing33.xml" ContentType="application/vnd.openxmlformats-officedocument.drawing+xml"/>
  <Override PartName="/xl/drawings/drawing34.xml" ContentType="application/vnd.openxmlformats-officedocument.drawing+xml"/>
  <Override PartName="/xl/drawings/drawing35.xml" ContentType="application/vnd.openxmlformats-officedocument.drawing+xml"/>
  <Override PartName="/xl/drawings/drawing36.xml" ContentType="application/vnd.openxmlformats-officedocument.drawing+xml"/>
  <Override PartName="/xl/drawings/drawing37.xml" ContentType="application/vnd.openxmlformats-officedocument.drawing+xml"/>
  <Override PartName="/xl/drawings/drawing38.xml" ContentType="application/vnd.openxmlformats-officedocument.drawing+xml"/>
  <Override PartName="/xl/drawings/drawing39.xml" ContentType="application/vnd.openxmlformats-officedocument.drawing+xml"/>
  <Override PartName="/xl/drawings/drawing40.xml" ContentType="application/vnd.openxmlformats-officedocument.drawing+xml"/>
  <Override PartName="/xl/comments12.xml" ContentType="application/vnd.openxmlformats-officedocument.spreadsheetml.comments+xml"/>
  <Override PartName="/xl/drawings/drawing41.xml" ContentType="application/vnd.openxmlformats-officedocument.drawing+xml"/>
  <Override PartName="/xl/drawings/drawing42.xml" ContentType="application/vnd.openxmlformats-officedocument.drawing+xml"/>
  <Override PartName="/xl/comments13.xml" ContentType="application/vnd.openxmlformats-officedocument.spreadsheetml.comments+xml"/>
  <Override PartName="/xl/drawings/drawing43.xml" ContentType="application/vnd.openxmlformats-officedocument.drawing+xml"/>
  <Override PartName="/xl/comments14.xml" ContentType="application/vnd.openxmlformats-officedocument.spreadsheetml.comments+xml"/>
  <Override PartName="/xl/drawings/drawing44.xml" ContentType="application/vnd.openxmlformats-officedocument.drawing+xml"/>
  <Override PartName="/xl/drawings/drawing45.xml" ContentType="application/vnd.openxmlformats-officedocument.drawing+xml"/>
  <Override PartName="/xl/drawings/drawing46.xml" ContentType="application/vnd.openxmlformats-officedocument.drawing+xml"/>
  <Override PartName="/xl/drawings/drawing47.xml" ContentType="application/vnd.openxmlformats-officedocument.drawing+xml"/>
  <Override PartName="/xl/comments15.xml" ContentType="application/vnd.openxmlformats-officedocument.spreadsheetml.comments+xml"/>
  <Override PartName="/xl/drawings/drawing48.xml" ContentType="application/vnd.openxmlformats-officedocument.drawing+xml"/>
  <Override PartName="/xl/drawings/drawing49.xml" ContentType="application/vnd.openxmlformats-officedocument.drawing+xml"/>
  <Override PartName="/xl/drawings/drawing5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oday\Desktop\2024\حسابات د رجب\"/>
    </mc:Choice>
  </mc:AlternateContent>
  <bookViews>
    <workbookView xWindow="-105" yWindow="-105" windowWidth="23250" windowHeight="12570" tabRatio="868" firstSheet="1" activeTab="1"/>
  </bookViews>
  <sheets>
    <sheet name="مجمع (2)" sheetId="57" r:id="rId1"/>
    <sheet name="مجمع" sheetId="18" r:id="rId2"/>
    <sheet name="مستخلص (50)" sheetId="56" r:id="rId3"/>
    <sheet name="مستخلص (49)" sheetId="55" r:id="rId4"/>
    <sheet name="مستخلص (48)" sheetId="54" r:id="rId5"/>
    <sheet name="مستخلص (47)" sheetId="53" r:id="rId6"/>
    <sheet name="مستخلص (46)" sheetId="52" r:id="rId7"/>
    <sheet name="مستخلص (45)" sheetId="51" r:id="rId8"/>
    <sheet name="مستخلص (44)" sheetId="50" r:id="rId9"/>
    <sheet name="مستخلص (43)" sheetId="49" r:id="rId10"/>
    <sheet name="مستخلص (42)" sheetId="48" r:id="rId11"/>
    <sheet name="مستخلص (41)" sheetId="47" r:id="rId12"/>
    <sheet name="مستخلص (40)" sheetId="46" r:id="rId13"/>
    <sheet name="مستخلص (39)" sheetId="44" r:id="rId14"/>
    <sheet name="مستخلص (38)" sheetId="43" r:id="rId15"/>
    <sheet name="مستخلص (37)" sheetId="42" r:id="rId16"/>
    <sheet name="مستخلص (36)" sheetId="41" r:id="rId17"/>
    <sheet name="مستخلص (35)" sheetId="40" r:id="rId18"/>
    <sheet name="مستخلص (34)" sheetId="39" r:id="rId19"/>
    <sheet name="مستخلص (33)" sheetId="38" r:id="rId20"/>
    <sheet name="مستخلص (32)" sheetId="37" r:id="rId21"/>
    <sheet name="مستخلص (31)" sheetId="36" r:id="rId22"/>
    <sheet name="مستخلص (30)" sheetId="35" r:id="rId23"/>
    <sheet name="مستخلص (29)" sheetId="34" r:id="rId24"/>
    <sheet name="مستخلص (28)" sheetId="32" r:id="rId25"/>
    <sheet name="مستخلص (27)" sheetId="31" r:id="rId26"/>
    <sheet name="مستخلص (26)" sheetId="30" r:id="rId27"/>
    <sheet name="مستخلص (25)" sheetId="29" r:id="rId28"/>
    <sheet name="مستخلص (24)" sheetId="28" r:id="rId29"/>
    <sheet name="مستخلص (23)" sheetId="33" r:id="rId30"/>
    <sheet name="مستخلص (22)" sheetId="25" r:id="rId31"/>
    <sheet name="مستخلص (21)" sheetId="24" r:id="rId32"/>
    <sheet name="مستخلص (20)" sheetId="23" r:id="rId33"/>
    <sheet name="مستخلص (19)" sheetId="22" r:id="rId34"/>
    <sheet name="مستخلص (18)" sheetId="20" r:id="rId35"/>
    <sheet name="مستخلص (17)" sheetId="19" r:id="rId36"/>
    <sheet name="مستخلص (16)" sheetId="17" r:id="rId37"/>
    <sheet name="مستخلص (15)" sheetId="16" r:id="rId38"/>
    <sheet name="مستخلص (14)" sheetId="15" r:id="rId39"/>
    <sheet name="مستخلص (13)" sheetId="14" r:id="rId40"/>
    <sheet name="مستخلص (12)" sheetId="13" r:id="rId41"/>
    <sheet name="مستخلص (11)" sheetId="12" r:id="rId42"/>
    <sheet name="مستخلص (10)" sheetId="21" r:id="rId43"/>
    <sheet name="مستخلص (9)" sheetId="11" r:id="rId44"/>
    <sheet name="مستخلص (8)" sheetId="10" r:id="rId45"/>
    <sheet name="مستخلص (7)" sheetId="9" r:id="rId46"/>
    <sheet name="مستخلص (6)" sheetId="8" r:id="rId47"/>
    <sheet name="مستخلص (5)" sheetId="7" r:id="rId48"/>
    <sheet name="مستخلص (4)" sheetId="6" r:id="rId49"/>
    <sheet name="مستخلص (3)" sheetId="5" r:id="rId50"/>
    <sheet name="مستخلص (2)" sheetId="4" r:id="rId51"/>
    <sheet name="مستخلص" sheetId="2" r:id="rId52"/>
    <sheet name="مصاريف الشركة" sheetId="27" r:id="rId53"/>
    <sheet name="رواتب" sheetId="26" r:id="rId54"/>
  </sheets>
  <definedNames>
    <definedName name="_xlnm._FilterDatabase" localSheetId="1" hidden="1">مجمع!$B$1:$H$52</definedName>
    <definedName name="_xlnm.Print_Area" localSheetId="53">رواتب!$A$1:$F$40</definedName>
    <definedName name="_xlnm.Print_Area" localSheetId="1">مجمع!$A$1:$H$52</definedName>
    <definedName name="_xlnm.Print_Area" localSheetId="0">'مجمع (2)'!$A$1:$Q$58</definedName>
    <definedName name="_xlnm.Print_Area" localSheetId="51">مستخلص!$A$1:$H$29</definedName>
    <definedName name="_xlnm.Print_Area" localSheetId="42">'مستخلص (10)'!$A$1:$H$39</definedName>
    <definedName name="_xlnm.Print_Area" localSheetId="41">'مستخلص (11)'!$A$1:$H$30</definedName>
    <definedName name="_xlnm.Print_Area" localSheetId="40">'مستخلص (12)'!$A$1:$H$30</definedName>
    <definedName name="_xlnm.Print_Area" localSheetId="39">'مستخلص (13)'!$A$1:$H$30</definedName>
    <definedName name="_xlnm.Print_Area" localSheetId="38">'مستخلص (14)'!$A$1:$H$30</definedName>
    <definedName name="_xlnm.Print_Area" localSheetId="37">'مستخلص (15)'!$A$1:$H$30</definedName>
    <definedName name="_xlnm.Print_Area" localSheetId="36">'مستخلص (16)'!$A$1:$H$30</definedName>
    <definedName name="_xlnm.Print_Area" localSheetId="35">'مستخلص (17)'!$A$1:$H$30</definedName>
    <definedName name="_xlnm.Print_Area" localSheetId="34">'مستخلص (18)'!$A$1:$H$39</definedName>
    <definedName name="_xlnm.Print_Area" localSheetId="33">'مستخلص (19)'!$A$1:$H$39</definedName>
    <definedName name="_xlnm.Print_Area" localSheetId="50">'مستخلص (2)'!$A$1:$H$29</definedName>
    <definedName name="_xlnm.Print_Area" localSheetId="32">'مستخلص (20)'!$A$1:$H$30</definedName>
    <definedName name="_xlnm.Print_Area" localSheetId="31">'مستخلص (21)'!$A$1:$H$30</definedName>
    <definedName name="_xlnm.Print_Area" localSheetId="30">'مستخلص (22)'!$A$1:$H$30</definedName>
    <definedName name="_xlnm.Print_Area" localSheetId="29">'مستخلص (23)'!$A$1:$H$30</definedName>
    <definedName name="_xlnm.Print_Area" localSheetId="28">'مستخلص (24)'!$A$1:$H$39</definedName>
    <definedName name="_xlnm.Print_Area" localSheetId="27">'مستخلص (25)'!$A$1:$H$30</definedName>
    <definedName name="_xlnm.Print_Area" localSheetId="26">'مستخلص (26)'!$A$1:$H$30</definedName>
    <definedName name="_xlnm.Print_Area" localSheetId="25">'مستخلص (27)'!$A$1:$H$30</definedName>
    <definedName name="_xlnm.Print_Area" localSheetId="24">'مستخلص (28)'!$A$1:$H$30</definedName>
    <definedName name="_xlnm.Print_Area" localSheetId="23">'مستخلص (29)'!$A$1:$H$30</definedName>
    <definedName name="_xlnm.Print_Area" localSheetId="49">'مستخلص (3)'!$A$1:$H$29</definedName>
    <definedName name="_xlnm.Print_Area" localSheetId="22">'مستخلص (30)'!$A$1:$H$30</definedName>
    <definedName name="_xlnm.Print_Area" localSheetId="21">'مستخلص (31)'!$A$1:$H$30</definedName>
    <definedName name="_xlnm.Print_Area" localSheetId="20">'مستخلص (32)'!$A$1:$H$30</definedName>
    <definedName name="_xlnm.Print_Area" localSheetId="19">'مستخلص (33)'!$A$1:$H$42</definedName>
    <definedName name="_xlnm.Print_Area" localSheetId="18">'مستخلص (34)'!$A$1:$H$30</definedName>
    <definedName name="_xlnm.Print_Area" localSheetId="17">'مستخلص (35)'!$A$1:$H$30</definedName>
    <definedName name="_xlnm.Print_Area" localSheetId="16">'مستخلص (36)'!$A$1:$H$30</definedName>
    <definedName name="_xlnm.Print_Area" localSheetId="15">'مستخلص (37)'!$A$1:$H$30</definedName>
    <definedName name="_xlnm.Print_Area" localSheetId="14">'مستخلص (38)'!$A$1:$H$30</definedName>
    <definedName name="_xlnm.Print_Area" localSheetId="13">'مستخلص (39)'!$A$1:$H$30</definedName>
    <definedName name="_xlnm.Print_Area" localSheetId="48">'مستخلص (4)'!$A$1:$H$30</definedName>
    <definedName name="_xlnm.Print_Area" localSheetId="12">'مستخلص (40)'!$A$1:$H$30</definedName>
    <definedName name="_xlnm.Print_Area" localSheetId="11">'مستخلص (41)'!$A$1:$H$42</definedName>
    <definedName name="_xlnm.Print_Area" localSheetId="10">'مستخلص (42)'!$A$1:$H$30</definedName>
    <definedName name="_xlnm.Print_Area" localSheetId="9">'مستخلص (43)'!$A$1:$H$30</definedName>
    <definedName name="_xlnm.Print_Area" localSheetId="8">'مستخلص (44)'!$A$1:$H$30</definedName>
    <definedName name="_xlnm.Print_Area" localSheetId="7">'مستخلص (45)'!$A$1:$I$31</definedName>
    <definedName name="_xlnm.Print_Area" localSheetId="6">'مستخلص (46)'!$A$1:$H$30</definedName>
    <definedName name="_xlnm.Print_Area" localSheetId="5">'مستخلص (47)'!$A$1:$H$30</definedName>
    <definedName name="_xlnm.Print_Area" localSheetId="4">'مستخلص (48)'!$A$1:$H$30</definedName>
    <definedName name="_xlnm.Print_Area" localSheetId="3">'مستخلص (49)'!$A$1:$H$42</definedName>
    <definedName name="_xlnm.Print_Area" localSheetId="47">'مستخلص (5)'!$A$1:$H$30</definedName>
    <definedName name="_xlnm.Print_Area" localSheetId="2">'مستخلص (50)'!$A$1:$H$30</definedName>
    <definedName name="_xlnm.Print_Area" localSheetId="46">'مستخلص (6)'!$A$1:$H$30</definedName>
    <definedName name="_xlnm.Print_Area" localSheetId="45">'مستخلص (7)'!$A$1:$H$30</definedName>
    <definedName name="_xlnm.Print_Area" localSheetId="44">'مستخلص (8)'!$A$1:$H$30</definedName>
    <definedName name="_xlnm.Print_Area" localSheetId="43">'مستخلص (9)'!$A$1:$H$30</definedName>
    <definedName name="_xlnm.Print_Area" localSheetId="52">'مصاريف الشركة'!$A$1:$E$32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0" i="18" l="1"/>
  <c r="G27" i="18"/>
  <c r="G4" i="18"/>
  <c r="F57" i="18"/>
  <c r="H20" i="54" l="1"/>
  <c r="N15" i="57" l="1"/>
  <c r="O13" i="57"/>
  <c r="O15" i="57" s="1"/>
  <c r="M15" i="57"/>
  <c r="M25" i="57"/>
  <c r="G56" i="57"/>
  <c r="N31" i="57"/>
  <c r="M31" i="57"/>
  <c r="O29" i="57"/>
  <c r="O31" i="57" s="1"/>
  <c r="N56" i="57"/>
  <c r="M56" i="57"/>
  <c r="O54" i="57"/>
  <c r="N50" i="57"/>
  <c r="M50" i="57"/>
  <c r="O48" i="57"/>
  <c r="O47" i="57"/>
  <c r="O50" i="57" s="1"/>
  <c r="N43" i="57"/>
  <c r="M43" i="57"/>
  <c r="O41" i="57"/>
  <c r="O40" i="57"/>
  <c r="O39" i="57"/>
  <c r="O38" i="57"/>
  <c r="O37" i="57"/>
  <c r="O36" i="57"/>
  <c r="O35" i="57"/>
  <c r="O43" i="57" s="1"/>
  <c r="E40" i="57"/>
  <c r="F51" i="57"/>
  <c r="E51" i="57"/>
  <c r="G49" i="57"/>
  <c r="G48" i="57"/>
  <c r="G47" i="57"/>
  <c r="G46" i="57"/>
  <c r="G45" i="57"/>
  <c r="G51" i="57" s="1"/>
  <c r="F11" i="32"/>
  <c r="G38" i="57"/>
  <c r="G37" i="57"/>
  <c r="G36" i="57"/>
  <c r="G35" i="57"/>
  <c r="N25" i="57"/>
  <c r="O23" i="57"/>
  <c r="O22" i="57"/>
  <c r="O21" i="57"/>
  <c r="O20" i="57"/>
  <c r="O19" i="57"/>
  <c r="F27" i="57"/>
  <c r="G25" i="57"/>
  <c r="E27" i="57"/>
  <c r="G24" i="57"/>
  <c r="G23" i="57"/>
  <c r="G22" i="57"/>
  <c r="G21" i="57"/>
  <c r="G20" i="57"/>
  <c r="G19" i="57"/>
  <c r="G18" i="57"/>
  <c r="G17" i="57"/>
  <c r="F12" i="57"/>
  <c r="O12" i="57"/>
  <c r="O11" i="57"/>
  <c r="O10" i="57"/>
  <c r="O9" i="57"/>
  <c r="O8" i="57"/>
  <c r="O7" i="57"/>
  <c r="M6" i="57"/>
  <c r="O6" i="57" s="1"/>
  <c r="O5" i="57"/>
  <c r="O4" i="57"/>
  <c r="G10" i="57"/>
  <c r="G9" i="57"/>
  <c r="E8" i="57"/>
  <c r="G8" i="57" s="1"/>
  <c r="E7" i="57"/>
  <c r="G7" i="57" s="1"/>
  <c r="E6" i="57"/>
  <c r="G6" i="57" s="1"/>
  <c r="E5" i="57"/>
  <c r="H18" i="18"/>
  <c r="H23" i="18"/>
  <c r="H38" i="18"/>
  <c r="H40" i="18"/>
  <c r="H43" i="18"/>
  <c r="H46" i="18"/>
  <c r="H12" i="18"/>
  <c r="G3" i="18"/>
  <c r="H3" i="18" s="1"/>
  <c r="H4" i="18"/>
  <c r="G5" i="18"/>
  <c r="H5" i="18" s="1"/>
  <c r="G6" i="18"/>
  <c r="H6" i="18" s="1"/>
  <c r="G7" i="18"/>
  <c r="H7" i="18" s="1"/>
  <c r="G8" i="18"/>
  <c r="H8" i="18" s="1"/>
  <c r="G9" i="18"/>
  <c r="H9" i="18" s="1"/>
  <c r="G10" i="18"/>
  <c r="H10" i="18" s="1"/>
  <c r="G11" i="18"/>
  <c r="H11" i="18" s="1"/>
  <c r="G13" i="18"/>
  <c r="H13" i="18" s="1"/>
  <c r="G14" i="18"/>
  <c r="H14" i="18" s="1"/>
  <c r="G15" i="18"/>
  <c r="H15" i="18" s="1"/>
  <c r="G16" i="18"/>
  <c r="H16" i="18" s="1"/>
  <c r="G17" i="18"/>
  <c r="H17" i="18" s="1"/>
  <c r="G19" i="18"/>
  <c r="H19" i="18" s="1"/>
  <c r="G20" i="18"/>
  <c r="H20" i="18" s="1"/>
  <c r="G21" i="18"/>
  <c r="H21" i="18" s="1"/>
  <c r="G22" i="18"/>
  <c r="H22" i="18" s="1"/>
  <c r="H24" i="18"/>
  <c r="H25" i="18"/>
  <c r="H26" i="18"/>
  <c r="H27" i="18"/>
  <c r="G30" i="18"/>
  <c r="H30" i="18" s="1"/>
  <c r="G31" i="18"/>
  <c r="H31" i="18" s="1"/>
  <c r="G32" i="18"/>
  <c r="H32" i="18" s="1"/>
  <c r="G33" i="18"/>
  <c r="H33" i="18" s="1"/>
  <c r="G34" i="18"/>
  <c r="H34" i="18" s="1"/>
  <c r="G35" i="18"/>
  <c r="H35" i="18" s="1"/>
  <c r="G36" i="18"/>
  <c r="H36" i="18" s="1"/>
  <c r="G37" i="18"/>
  <c r="H37" i="18" s="1"/>
  <c r="G39" i="18"/>
  <c r="H39" i="18" s="1"/>
  <c r="G41" i="18"/>
  <c r="H41" i="18" s="1"/>
  <c r="G42" i="18"/>
  <c r="H42" i="18" s="1"/>
  <c r="G44" i="18"/>
  <c r="H44" i="18" s="1"/>
  <c r="G45" i="18"/>
  <c r="H45" i="18" s="1"/>
  <c r="G47" i="18"/>
  <c r="H47" i="18" s="1"/>
  <c r="G48" i="18"/>
  <c r="H48" i="18" s="1"/>
  <c r="G49" i="18"/>
  <c r="H49" i="18" s="1"/>
  <c r="G50" i="18"/>
  <c r="H50" i="18" s="1"/>
  <c r="G51" i="18"/>
  <c r="H51" i="18" s="1"/>
  <c r="G2" i="18"/>
  <c r="H2" i="18" s="1"/>
  <c r="F51" i="18"/>
  <c r="F50" i="18"/>
  <c r="F49" i="18"/>
  <c r="F48" i="18"/>
  <c r="F47" i="18"/>
  <c r="F46" i="18"/>
  <c r="C24" i="56"/>
  <c r="C23" i="56"/>
  <c r="H14" i="56"/>
  <c r="H13" i="56"/>
  <c r="F12" i="56"/>
  <c r="H12" i="56" s="1"/>
  <c r="H11" i="56"/>
  <c r="F11" i="56"/>
  <c r="F10" i="56"/>
  <c r="H10" i="56" s="1"/>
  <c r="F9" i="56"/>
  <c r="H9" i="56" s="1"/>
  <c r="H20" i="56" s="1"/>
  <c r="C27" i="56" s="1"/>
  <c r="C27" i="50"/>
  <c r="C36" i="55"/>
  <c r="C35" i="55"/>
  <c r="F31" i="55"/>
  <c r="H31" i="55" s="1"/>
  <c r="H30" i="55"/>
  <c r="F29" i="55"/>
  <c r="H29" i="55" s="1"/>
  <c r="F28" i="55"/>
  <c r="H28" i="55" s="1"/>
  <c r="F27" i="55"/>
  <c r="H27" i="55" s="1"/>
  <c r="F26" i="55"/>
  <c r="H26" i="55" s="1"/>
  <c r="F25" i="55"/>
  <c r="H25" i="55" s="1"/>
  <c r="F24" i="55"/>
  <c r="H24" i="55" s="1"/>
  <c r="F23" i="55"/>
  <c r="H23" i="55" s="1"/>
  <c r="F22" i="55"/>
  <c r="H22" i="55" s="1"/>
  <c r="H21" i="55"/>
  <c r="F21" i="55"/>
  <c r="F20" i="55"/>
  <c r="H20" i="55" s="1"/>
  <c r="F19" i="55"/>
  <c r="H19" i="55" s="1"/>
  <c r="F18" i="55"/>
  <c r="H18" i="55" s="1"/>
  <c r="F17" i="55"/>
  <c r="H17" i="55" s="1"/>
  <c r="F16" i="55"/>
  <c r="H16" i="55" s="1"/>
  <c r="F15" i="55"/>
  <c r="H15" i="55" s="1"/>
  <c r="F14" i="55"/>
  <c r="H14" i="55" s="1"/>
  <c r="F13" i="55"/>
  <c r="H13" i="55" s="1"/>
  <c r="F12" i="55"/>
  <c r="H12" i="55" s="1"/>
  <c r="H11" i="55"/>
  <c r="F11" i="55"/>
  <c r="F10" i="55"/>
  <c r="H10" i="55" s="1"/>
  <c r="F9" i="55"/>
  <c r="H9" i="55" s="1"/>
  <c r="C24" i="54"/>
  <c r="C23" i="54"/>
  <c r="H17" i="54"/>
  <c r="H16" i="54"/>
  <c r="H15" i="54"/>
  <c r="H13" i="54"/>
  <c r="H12" i="54"/>
  <c r="H11" i="54"/>
  <c r="F10" i="54"/>
  <c r="H10" i="54" s="1"/>
  <c r="H9" i="54"/>
  <c r="C24" i="53"/>
  <c r="C23" i="53"/>
  <c r="C22" i="53"/>
  <c r="H14" i="53"/>
  <c r="H13" i="53"/>
  <c r="F12" i="53"/>
  <c r="H12" i="53" s="1"/>
  <c r="F11" i="53"/>
  <c r="H11" i="53" s="1"/>
  <c r="F10" i="53"/>
  <c r="H10" i="53" s="1"/>
  <c r="F9" i="53"/>
  <c r="H9" i="53" s="1"/>
  <c r="F10" i="51"/>
  <c r="H10" i="51" s="1"/>
  <c r="C24" i="52"/>
  <c r="C23" i="52"/>
  <c r="C22" i="52"/>
  <c r="H14" i="52"/>
  <c r="H13" i="52"/>
  <c r="H12" i="52"/>
  <c r="F12" i="52"/>
  <c r="F11" i="52"/>
  <c r="H11" i="52" s="1"/>
  <c r="F10" i="52"/>
  <c r="H10" i="52" s="1"/>
  <c r="F9" i="52"/>
  <c r="H9" i="52" s="1"/>
  <c r="C25" i="51"/>
  <c r="C24" i="51"/>
  <c r="H15" i="51"/>
  <c r="H14" i="51"/>
  <c r="F13" i="51"/>
  <c r="H13" i="51" s="1"/>
  <c r="F12" i="51"/>
  <c r="H12" i="51" s="1"/>
  <c r="F11" i="51"/>
  <c r="H11" i="51" s="1"/>
  <c r="F9" i="51"/>
  <c r="H9" i="51" s="1"/>
  <c r="C24" i="50"/>
  <c r="C23" i="50"/>
  <c r="H14" i="50"/>
  <c r="H13" i="50"/>
  <c r="H12" i="50"/>
  <c r="F12" i="50"/>
  <c r="F11" i="50"/>
  <c r="H11" i="50" s="1"/>
  <c r="F10" i="50"/>
  <c r="H10" i="50" s="1"/>
  <c r="F9" i="50"/>
  <c r="H9" i="50" s="1"/>
  <c r="F44" i="18"/>
  <c r="F43" i="18"/>
  <c r="F42" i="18"/>
  <c r="F41" i="18"/>
  <c r="F39" i="18"/>
  <c r="F38" i="18"/>
  <c r="F37" i="18"/>
  <c r="C24" i="49"/>
  <c r="C23" i="49"/>
  <c r="C22" i="49"/>
  <c r="H14" i="49"/>
  <c r="H13" i="49"/>
  <c r="H12" i="49"/>
  <c r="F12" i="49"/>
  <c r="F11" i="49"/>
  <c r="H11" i="49" s="1"/>
  <c r="F10" i="49"/>
  <c r="H10" i="49" s="1"/>
  <c r="H9" i="49"/>
  <c r="F9" i="49"/>
  <c r="F9" i="48"/>
  <c r="H9" i="48" s="1"/>
  <c r="F9" i="42"/>
  <c r="H9" i="42" s="1"/>
  <c r="H20" i="42" s="1"/>
  <c r="C27" i="42" s="1"/>
  <c r="C24" i="48"/>
  <c r="C23" i="48"/>
  <c r="H14" i="48"/>
  <c r="H13" i="48"/>
  <c r="H12" i="48"/>
  <c r="F12" i="48"/>
  <c r="F11" i="48"/>
  <c r="H11" i="48" s="1"/>
  <c r="F10" i="48"/>
  <c r="H10" i="48" s="1"/>
  <c r="C36" i="47"/>
  <c r="C35" i="47"/>
  <c r="F31" i="47"/>
  <c r="H31" i="47" s="1"/>
  <c r="H30" i="47"/>
  <c r="F29" i="47"/>
  <c r="H29" i="47" s="1"/>
  <c r="F28" i="47"/>
  <c r="H28" i="47" s="1"/>
  <c r="F27" i="47"/>
  <c r="H27" i="47" s="1"/>
  <c r="F26" i="47"/>
  <c r="H26" i="47" s="1"/>
  <c r="F25" i="47"/>
  <c r="H25" i="47" s="1"/>
  <c r="F24" i="47"/>
  <c r="H24" i="47" s="1"/>
  <c r="F23" i="47"/>
  <c r="H23" i="47" s="1"/>
  <c r="F22" i="47"/>
  <c r="H22" i="47" s="1"/>
  <c r="H21" i="47"/>
  <c r="F21" i="47"/>
  <c r="F20" i="47"/>
  <c r="H20" i="47" s="1"/>
  <c r="H19" i="47"/>
  <c r="F19" i="47"/>
  <c r="F18" i="47"/>
  <c r="H18" i="47" s="1"/>
  <c r="F17" i="47"/>
  <c r="H17" i="47" s="1"/>
  <c r="F16" i="47"/>
  <c r="H16" i="47" s="1"/>
  <c r="F15" i="47"/>
  <c r="H15" i="47" s="1"/>
  <c r="F14" i="47"/>
  <c r="H14" i="47" s="1"/>
  <c r="H13" i="47"/>
  <c r="F13" i="47"/>
  <c r="F12" i="47"/>
  <c r="H12" i="47" s="1"/>
  <c r="F11" i="47"/>
  <c r="H11" i="47" s="1"/>
  <c r="F10" i="47"/>
  <c r="H10" i="47" s="1"/>
  <c r="F9" i="47"/>
  <c r="H9" i="47" s="1"/>
  <c r="C24" i="46"/>
  <c r="C23" i="46"/>
  <c r="C22" i="46"/>
  <c r="H14" i="46"/>
  <c r="H13" i="46"/>
  <c r="H12" i="46"/>
  <c r="F12" i="46"/>
  <c r="H11" i="46"/>
  <c r="F11" i="46"/>
  <c r="F10" i="46"/>
  <c r="H10" i="46" s="1"/>
  <c r="H9" i="46"/>
  <c r="F9" i="46"/>
  <c r="C24" i="44"/>
  <c r="C23" i="44"/>
  <c r="H14" i="44"/>
  <c r="H13" i="44"/>
  <c r="F12" i="44"/>
  <c r="H12" i="44" s="1"/>
  <c r="F11" i="44"/>
  <c r="H11" i="44" s="1"/>
  <c r="F10" i="44"/>
  <c r="H10" i="44" s="1"/>
  <c r="F9" i="44"/>
  <c r="H9" i="44" s="1"/>
  <c r="H20" i="44" s="1"/>
  <c r="C27" i="44" s="1"/>
  <c r="C24" i="43"/>
  <c r="C23" i="43"/>
  <c r="H14" i="43"/>
  <c r="H13" i="43"/>
  <c r="F12" i="43"/>
  <c r="H12" i="43" s="1"/>
  <c r="F11" i="43"/>
  <c r="H11" i="43" s="1"/>
  <c r="F10" i="43"/>
  <c r="H10" i="43" s="1"/>
  <c r="F9" i="43"/>
  <c r="H9" i="43" s="1"/>
  <c r="H20" i="43" s="1"/>
  <c r="C27" i="43" s="1"/>
  <c r="C24" i="42"/>
  <c r="C23" i="42"/>
  <c r="H14" i="42"/>
  <c r="H13" i="42"/>
  <c r="F12" i="42"/>
  <c r="H12" i="42" s="1"/>
  <c r="F11" i="42"/>
  <c r="H11" i="42" s="1"/>
  <c r="F10" i="42"/>
  <c r="H10" i="42" s="1"/>
  <c r="C24" i="41"/>
  <c r="C23" i="41"/>
  <c r="C22" i="41"/>
  <c r="H14" i="41"/>
  <c r="H13" i="41"/>
  <c r="F12" i="41"/>
  <c r="H12" i="41" s="1"/>
  <c r="F11" i="41"/>
  <c r="H11" i="41" s="1"/>
  <c r="F10" i="41"/>
  <c r="H10" i="41" s="1"/>
  <c r="F9" i="41"/>
  <c r="H9" i="41" s="1"/>
  <c r="F17" i="18"/>
  <c r="F16" i="18"/>
  <c r="F32" i="18"/>
  <c r="F31" i="18"/>
  <c r="F33" i="18"/>
  <c r="F35" i="18"/>
  <c r="F34" i="18"/>
  <c r="C24" i="40"/>
  <c r="C23" i="40"/>
  <c r="H14" i="40"/>
  <c r="H13" i="40"/>
  <c r="F12" i="40"/>
  <c r="H12" i="40" s="1"/>
  <c r="F11" i="40"/>
  <c r="H11" i="40" s="1"/>
  <c r="F10" i="40"/>
  <c r="H10" i="40" s="1"/>
  <c r="F9" i="40"/>
  <c r="H9" i="40" s="1"/>
  <c r="H10" i="33"/>
  <c r="H11" i="33"/>
  <c r="H30" i="38"/>
  <c r="C24" i="39"/>
  <c r="C23" i="39"/>
  <c r="C22" i="39"/>
  <c r="H14" i="39"/>
  <c r="H13" i="39"/>
  <c r="H12" i="39"/>
  <c r="F12" i="39"/>
  <c r="H11" i="39"/>
  <c r="F11" i="39"/>
  <c r="F10" i="39"/>
  <c r="H10" i="39" s="1"/>
  <c r="H9" i="39"/>
  <c r="F9" i="39"/>
  <c r="H29" i="38"/>
  <c r="H28" i="38"/>
  <c r="F29" i="38"/>
  <c r="F28" i="38"/>
  <c r="C36" i="38"/>
  <c r="C35" i="38"/>
  <c r="F31" i="38"/>
  <c r="H31" i="38" s="1"/>
  <c r="F27" i="38"/>
  <c r="H27" i="38" s="1"/>
  <c r="F26" i="38"/>
  <c r="H26" i="38" s="1"/>
  <c r="F25" i="38"/>
  <c r="H25" i="38" s="1"/>
  <c r="F24" i="38"/>
  <c r="H24" i="38" s="1"/>
  <c r="F23" i="38"/>
  <c r="H23" i="38" s="1"/>
  <c r="F22" i="38"/>
  <c r="H22" i="38" s="1"/>
  <c r="F21" i="38"/>
  <c r="H21" i="38" s="1"/>
  <c r="F20" i="38"/>
  <c r="H20" i="38" s="1"/>
  <c r="F19" i="38"/>
  <c r="H19" i="38" s="1"/>
  <c r="F18" i="38"/>
  <c r="H18" i="38" s="1"/>
  <c r="F17" i="38"/>
  <c r="H17" i="38" s="1"/>
  <c r="F16" i="38"/>
  <c r="H16" i="38" s="1"/>
  <c r="F15" i="38"/>
  <c r="H15" i="38" s="1"/>
  <c r="F14" i="38"/>
  <c r="H14" i="38" s="1"/>
  <c r="F13" i="38"/>
  <c r="H13" i="38" s="1"/>
  <c r="F12" i="38"/>
  <c r="H12" i="38" s="1"/>
  <c r="F11" i="38"/>
  <c r="H11" i="38" s="1"/>
  <c r="F10" i="38"/>
  <c r="H10" i="38" s="1"/>
  <c r="F9" i="38"/>
  <c r="H9" i="38" s="1"/>
  <c r="F10" i="37"/>
  <c r="F11" i="37"/>
  <c r="F9" i="37"/>
  <c r="H9" i="37" s="1"/>
  <c r="H10" i="37"/>
  <c r="H11" i="37"/>
  <c r="H14" i="37"/>
  <c r="H13" i="37"/>
  <c r="F12" i="37"/>
  <c r="H12" i="37" s="1"/>
  <c r="C24" i="36"/>
  <c r="C23" i="36"/>
  <c r="H14" i="36"/>
  <c r="H13" i="36"/>
  <c r="F12" i="36"/>
  <c r="H12" i="36" s="1"/>
  <c r="F11" i="36"/>
  <c r="H11" i="36" s="1"/>
  <c r="F10" i="36"/>
  <c r="H10" i="36" s="1"/>
  <c r="F9" i="36"/>
  <c r="H9" i="36" s="1"/>
  <c r="H20" i="36" s="1"/>
  <c r="C27" i="36" s="1"/>
  <c r="C24" i="35"/>
  <c r="C23" i="35"/>
  <c r="H14" i="35"/>
  <c r="H13" i="35"/>
  <c r="F12" i="35"/>
  <c r="H12" i="35" s="1"/>
  <c r="H11" i="35"/>
  <c r="F11" i="35"/>
  <c r="F10" i="35"/>
  <c r="H10" i="35" s="1"/>
  <c r="H9" i="35"/>
  <c r="H20" i="35" s="1"/>
  <c r="C27" i="35" s="1"/>
  <c r="F9" i="35"/>
  <c r="F30" i="18"/>
  <c r="C24" i="34"/>
  <c r="C23" i="34"/>
  <c r="H14" i="34"/>
  <c r="H13" i="34"/>
  <c r="H12" i="34"/>
  <c r="F12" i="34"/>
  <c r="F11" i="34"/>
  <c r="H11" i="34" s="1"/>
  <c r="H10" i="34"/>
  <c r="F10" i="34"/>
  <c r="F9" i="34"/>
  <c r="H9" i="34" s="1"/>
  <c r="H20" i="34" s="1"/>
  <c r="C27" i="34" s="1"/>
  <c r="F27" i="18"/>
  <c r="F26" i="18"/>
  <c r="F25" i="18"/>
  <c r="H17" i="33"/>
  <c r="H16" i="33"/>
  <c r="H15" i="33"/>
  <c r="H12" i="33"/>
  <c r="H13" i="33"/>
  <c r="H9" i="33"/>
  <c r="C24" i="33"/>
  <c r="C23" i="33"/>
  <c r="F10" i="33"/>
  <c r="C24" i="32"/>
  <c r="C23" i="32"/>
  <c r="H14" i="32"/>
  <c r="H13" i="32"/>
  <c r="F12" i="32"/>
  <c r="H12" i="32" s="1"/>
  <c r="H11" i="32"/>
  <c r="F10" i="32"/>
  <c r="H10" i="32" s="1"/>
  <c r="F9" i="32"/>
  <c r="H9" i="32" s="1"/>
  <c r="H14" i="31"/>
  <c r="H13" i="31"/>
  <c r="F12" i="31"/>
  <c r="H12" i="31" s="1"/>
  <c r="F11" i="31"/>
  <c r="H11" i="31" s="1"/>
  <c r="F10" i="31"/>
  <c r="H10" i="31" s="1"/>
  <c r="F9" i="31"/>
  <c r="H9" i="31" s="1"/>
  <c r="C24" i="30"/>
  <c r="C23" i="30"/>
  <c r="H14" i="30"/>
  <c r="H13" i="30"/>
  <c r="F12" i="30"/>
  <c r="H12" i="30" s="1"/>
  <c r="F11" i="30"/>
  <c r="H11" i="30" s="1"/>
  <c r="F10" i="30"/>
  <c r="H10" i="30" s="1"/>
  <c r="F9" i="30"/>
  <c r="H9" i="30" s="1"/>
  <c r="H20" i="30" s="1"/>
  <c r="C27" i="30" s="1"/>
  <c r="C24" i="29"/>
  <c r="C23" i="29"/>
  <c r="C22" i="29"/>
  <c r="H14" i="29"/>
  <c r="H13" i="29"/>
  <c r="H12" i="29"/>
  <c r="F12" i="29"/>
  <c r="H11" i="29"/>
  <c r="F11" i="29"/>
  <c r="H10" i="29"/>
  <c r="F10" i="29"/>
  <c r="H9" i="29"/>
  <c r="H20" i="29" s="1"/>
  <c r="C27" i="29" s="1"/>
  <c r="F9" i="29"/>
  <c r="F9" i="28"/>
  <c r="H9" i="28" s="1"/>
  <c r="F14" i="28"/>
  <c r="H14" i="28" s="1"/>
  <c r="F15" i="28"/>
  <c r="F16" i="28"/>
  <c r="F17" i="28"/>
  <c r="H17" i="28" s="1"/>
  <c r="F18" i="28"/>
  <c r="F19" i="28"/>
  <c r="F20" i="28"/>
  <c r="F21" i="28"/>
  <c r="H21" i="28" s="1"/>
  <c r="F22" i="28"/>
  <c r="F23" i="28"/>
  <c r="F24" i="28"/>
  <c r="F25" i="28"/>
  <c r="H25" i="28" s="1"/>
  <c r="F26" i="28"/>
  <c r="F27" i="28"/>
  <c r="H27" i="28" s="1"/>
  <c r="F28" i="28"/>
  <c r="C33" i="28"/>
  <c r="C32" i="28"/>
  <c r="H28" i="28"/>
  <c r="H26" i="28"/>
  <c r="H24" i="28"/>
  <c r="H23" i="28"/>
  <c r="H22" i="28"/>
  <c r="H20" i="28"/>
  <c r="H19" i="28"/>
  <c r="H18" i="28"/>
  <c r="H16" i="28"/>
  <c r="H15" i="28"/>
  <c r="H13" i="28"/>
  <c r="F13" i="28"/>
  <c r="H12" i="28"/>
  <c r="F12" i="28"/>
  <c r="F11" i="28"/>
  <c r="H11" i="28" s="1"/>
  <c r="H10" i="28"/>
  <c r="F10" i="28"/>
  <c r="F23" i="18"/>
  <c r="C27" i="25"/>
  <c r="H14" i="25"/>
  <c r="H13" i="25"/>
  <c r="H12" i="25"/>
  <c r="F12" i="25"/>
  <c r="F11" i="25"/>
  <c r="H11" i="25" s="1"/>
  <c r="H10" i="25"/>
  <c r="F10" i="25"/>
  <c r="F9" i="25"/>
  <c r="H9" i="25" s="1"/>
  <c r="H20" i="25" s="1"/>
  <c r="F9" i="17"/>
  <c r="H14" i="24"/>
  <c r="H13" i="24"/>
  <c r="F12" i="24"/>
  <c r="H12" i="24" s="1"/>
  <c r="F11" i="24"/>
  <c r="H11" i="24" s="1"/>
  <c r="F10" i="24"/>
  <c r="H10" i="24" s="1"/>
  <c r="H9" i="24"/>
  <c r="F9" i="24"/>
  <c r="F21" i="18"/>
  <c r="F10" i="23"/>
  <c r="H10" i="23" s="1"/>
  <c r="F11" i="23"/>
  <c r="H14" i="23"/>
  <c r="H13" i="23"/>
  <c r="F12" i="23"/>
  <c r="H12" i="23" s="1"/>
  <c r="H11" i="23"/>
  <c r="F9" i="23"/>
  <c r="H9" i="23" s="1"/>
  <c r="F28" i="22"/>
  <c r="H28" i="22" s="1"/>
  <c r="F27" i="22"/>
  <c r="H27" i="22" s="1"/>
  <c r="H26" i="22"/>
  <c r="H25" i="22"/>
  <c r="F25" i="22"/>
  <c r="H24" i="22"/>
  <c r="F24" i="22"/>
  <c r="H23" i="22"/>
  <c r="F23" i="22"/>
  <c r="H22" i="22"/>
  <c r="F22" i="22"/>
  <c r="H21" i="22"/>
  <c r="F20" i="22"/>
  <c r="H20" i="22" s="1"/>
  <c r="F19" i="22"/>
  <c r="H19" i="22" s="1"/>
  <c r="F18" i="22"/>
  <c r="H18" i="22" s="1"/>
  <c r="H17" i="22"/>
  <c r="H16" i="22"/>
  <c r="H15" i="22"/>
  <c r="F15" i="22"/>
  <c r="H14" i="22"/>
  <c r="F13" i="22"/>
  <c r="H13" i="22" s="1"/>
  <c r="F12" i="22"/>
  <c r="H12" i="22" s="1"/>
  <c r="F11" i="22"/>
  <c r="H11" i="22" s="1"/>
  <c r="F10" i="22"/>
  <c r="H10" i="22" s="1"/>
  <c r="F9" i="22"/>
  <c r="H9" i="22" s="1"/>
  <c r="F19" i="18"/>
  <c r="F18" i="18"/>
  <c r="F11" i="18"/>
  <c r="C35" i="20"/>
  <c r="C30" i="20"/>
  <c r="H29" i="21"/>
  <c r="F28" i="20"/>
  <c r="H28" i="20" s="1"/>
  <c r="F28" i="21"/>
  <c r="H28" i="21" s="1"/>
  <c r="H27" i="21"/>
  <c r="F27" i="21"/>
  <c r="F26" i="21"/>
  <c r="H26" i="21" s="1"/>
  <c r="H25" i="21"/>
  <c r="F25" i="21"/>
  <c r="F24" i="21"/>
  <c r="H24" i="21" s="1"/>
  <c r="H23" i="21"/>
  <c r="F23" i="21"/>
  <c r="F22" i="21"/>
  <c r="H22" i="21" s="1"/>
  <c r="H21" i="21"/>
  <c r="F21" i="21"/>
  <c r="F20" i="21"/>
  <c r="H20" i="21" s="1"/>
  <c r="H19" i="21"/>
  <c r="F19" i="21"/>
  <c r="F18" i="21"/>
  <c r="H18" i="21" s="1"/>
  <c r="H17" i="21"/>
  <c r="F17" i="21"/>
  <c r="F16" i="21"/>
  <c r="H16" i="21" s="1"/>
  <c r="H15" i="21"/>
  <c r="F15" i="21"/>
  <c r="F14" i="21"/>
  <c r="H14" i="21" s="1"/>
  <c r="H13" i="21"/>
  <c r="F13" i="21"/>
  <c r="F12" i="21"/>
  <c r="H12" i="21" s="1"/>
  <c r="H11" i="21"/>
  <c r="F11" i="21"/>
  <c r="F10" i="21"/>
  <c r="H10" i="21" s="1"/>
  <c r="H9" i="21"/>
  <c r="F9" i="21"/>
  <c r="H14" i="20"/>
  <c r="F15" i="20"/>
  <c r="H15" i="20" s="1"/>
  <c r="F17" i="20"/>
  <c r="H17" i="20" s="1"/>
  <c r="F18" i="20"/>
  <c r="H18" i="20" s="1"/>
  <c r="F19" i="20"/>
  <c r="H19" i="20" s="1"/>
  <c r="F20" i="20"/>
  <c r="H20" i="20" s="1"/>
  <c r="H21" i="20"/>
  <c r="F22" i="20"/>
  <c r="H22" i="20" s="1"/>
  <c r="F23" i="20"/>
  <c r="H23" i="20" s="1"/>
  <c r="F24" i="20"/>
  <c r="H24" i="20" s="1"/>
  <c r="F25" i="20"/>
  <c r="H25" i="20" s="1"/>
  <c r="H26" i="20"/>
  <c r="F27" i="20"/>
  <c r="H27" i="20" s="1"/>
  <c r="H16" i="20"/>
  <c r="F13" i="20"/>
  <c r="H13" i="20" s="1"/>
  <c r="F9" i="20"/>
  <c r="H9" i="20" s="1"/>
  <c r="F12" i="20"/>
  <c r="H12" i="20" s="1"/>
  <c r="F11" i="20"/>
  <c r="H11" i="20" s="1"/>
  <c r="F10" i="20"/>
  <c r="H10" i="20" s="1"/>
  <c r="C22" i="19"/>
  <c r="C21" i="19"/>
  <c r="H14" i="19"/>
  <c r="H13" i="19"/>
  <c r="F12" i="19"/>
  <c r="H12" i="19" s="1"/>
  <c r="F11" i="19"/>
  <c r="H11" i="19" s="1"/>
  <c r="F10" i="19"/>
  <c r="H10" i="19" s="1"/>
  <c r="F9" i="19"/>
  <c r="H9" i="19" s="1"/>
  <c r="F14" i="18"/>
  <c r="F13" i="18"/>
  <c r="F12" i="18"/>
  <c r="F10" i="18"/>
  <c r="F9" i="18"/>
  <c r="F7" i="18"/>
  <c r="F6" i="18"/>
  <c r="F5" i="18"/>
  <c r="F4" i="18"/>
  <c r="F3" i="18"/>
  <c r="F2" i="18"/>
  <c r="D2" i="18"/>
  <c r="H14" i="17"/>
  <c r="H13" i="17"/>
  <c r="F12" i="17"/>
  <c r="H12" i="17" s="1"/>
  <c r="F11" i="17"/>
  <c r="H11" i="17" s="1"/>
  <c r="F10" i="17"/>
  <c r="H10" i="17" s="1"/>
  <c r="H9" i="17"/>
  <c r="H14" i="16"/>
  <c r="H13" i="16"/>
  <c r="F12" i="16"/>
  <c r="H12" i="16" s="1"/>
  <c r="F11" i="16"/>
  <c r="H11" i="16" s="1"/>
  <c r="F10" i="16"/>
  <c r="F9" i="16"/>
  <c r="H9" i="16" s="1"/>
  <c r="F9" i="15"/>
  <c r="H9" i="15" s="1"/>
  <c r="H14" i="15"/>
  <c r="H13" i="15"/>
  <c r="F12" i="15"/>
  <c r="H12" i="15" s="1"/>
  <c r="F11" i="15"/>
  <c r="H11" i="15" s="1"/>
  <c r="F10" i="15"/>
  <c r="C22" i="14"/>
  <c r="C21" i="14"/>
  <c r="F10" i="14"/>
  <c r="H10" i="14" s="1"/>
  <c r="F11" i="14"/>
  <c r="H11" i="14" s="1"/>
  <c r="F9" i="14"/>
  <c r="H9" i="14" s="1"/>
  <c r="H14" i="14"/>
  <c r="H13" i="14"/>
  <c r="F12" i="14"/>
  <c r="H12" i="14" s="1"/>
  <c r="H14" i="13"/>
  <c r="H13" i="13"/>
  <c r="F12" i="13"/>
  <c r="H12" i="13" s="1"/>
  <c r="F11" i="13"/>
  <c r="H11" i="13" s="1"/>
  <c r="F10" i="13"/>
  <c r="H10" i="13" s="1"/>
  <c r="F9" i="13"/>
  <c r="H9" i="13" s="1"/>
  <c r="H20" i="13" s="1"/>
  <c r="C27" i="13" s="1"/>
  <c r="C21" i="12"/>
  <c r="H14" i="12"/>
  <c r="H13" i="12"/>
  <c r="F12" i="12"/>
  <c r="H12" i="12" s="1"/>
  <c r="F11" i="12"/>
  <c r="H11" i="12" s="1"/>
  <c r="F10" i="12"/>
  <c r="H10" i="12" s="1"/>
  <c r="F9" i="12"/>
  <c r="H9" i="12" s="1"/>
  <c r="C21" i="11"/>
  <c r="F11" i="11"/>
  <c r="F12" i="11"/>
  <c r="H14" i="11"/>
  <c r="H13" i="11"/>
  <c r="H12" i="11"/>
  <c r="H11" i="11"/>
  <c r="F10" i="11"/>
  <c r="H10" i="11" s="1"/>
  <c r="F9" i="11"/>
  <c r="H9" i="11" s="1"/>
  <c r="C21" i="10"/>
  <c r="F10" i="10"/>
  <c r="H10" i="10" s="1"/>
  <c r="F9" i="10"/>
  <c r="H9" i="10" s="1"/>
  <c r="H14" i="10"/>
  <c r="H13" i="10"/>
  <c r="H12" i="10"/>
  <c r="H11" i="10"/>
  <c r="F9" i="9"/>
  <c r="H9" i="9" s="1"/>
  <c r="H20" i="9" s="1"/>
  <c r="F8" i="18" s="1"/>
  <c r="F9" i="8"/>
  <c r="H9" i="8" s="1"/>
  <c r="H20" i="8" s="1"/>
  <c r="F9" i="7"/>
  <c r="H9" i="7" s="1"/>
  <c r="H20" i="7" s="1"/>
  <c r="H14" i="6"/>
  <c r="H10" i="6"/>
  <c r="H11" i="6"/>
  <c r="H9" i="6"/>
  <c r="H13" i="6"/>
  <c r="H20" i="6" s="1"/>
  <c r="H12" i="6"/>
  <c r="C25" i="5"/>
  <c r="C20" i="4"/>
  <c r="H11" i="5"/>
  <c r="H10" i="5"/>
  <c r="H9" i="5"/>
  <c r="C25" i="4"/>
  <c r="F11" i="4"/>
  <c r="H11" i="4" s="1"/>
  <c r="F10" i="4"/>
  <c r="H10" i="4" s="1"/>
  <c r="F9" i="4"/>
  <c r="H9" i="4" s="1"/>
  <c r="H19" i="4" s="1"/>
  <c r="F11" i="2"/>
  <c r="H11" i="2" s="1"/>
  <c r="F9" i="2"/>
  <c r="O56" i="57" l="1"/>
  <c r="O25" i="57"/>
  <c r="G27" i="57"/>
  <c r="H20" i="32"/>
  <c r="C27" i="32" s="1"/>
  <c r="E12" i="57"/>
  <c r="G5" i="57"/>
  <c r="G12" i="57" s="1"/>
  <c r="G55" i="57"/>
  <c r="G57" i="57" s="1"/>
  <c r="H32" i="55"/>
  <c r="C39" i="55" s="1"/>
  <c r="C27" i="54"/>
  <c r="H20" i="53"/>
  <c r="C27" i="53" s="1"/>
  <c r="H21" i="51"/>
  <c r="C28" i="51" s="1"/>
  <c r="H20" i="52"/>
  <c r="C27" i="52" s="1"/>
  <c r="H20" i="50"/>
  <c r="F40" i="18"/>
  <c r="H20" i="49"/>
  <c r="C27" i="49" s="1"/>
  <c r="H20" i="48"/>
  <c r="C27" i="48" s="1"/>
  <c r="H32" i="47"/>
  <c r="C39" i="47" s="1"/>
  <c r="H20" i="46"/>
  <c r="C27" i="46" s="1"/>
  <c r="H20" i="41"/>
  <c r="C27" i="41" s="1"/>
  <c r="C21" i="9"/>
  <c r="H20" i="40"/>
  <c r="C27" i="40" s="1"/>
  <c r="F36" i="18"/>
  <c r="H20" i="39"/>
  <c r="C27" i="39" s="1"/>
  <c r="H32" i="38"/>
  <c r="C39" i="38" s="1"/>
  <c r="H20" i="37"/>
  <c r="H20" i="33"/>
  <c r="H20" i="31"/>
  <c r="F28" i="18" s="1"/>
  <c r="H29" i="28"/>
  <c r="C36" i="28" s="1"/>
  <c r="C24" i="25"/>
  <c r="C23" i="25"/>
  <c r="H20" i="24"/>
  <c r="F22" i="18" s="1"/>
  <c r="H20" i="23"/>
  <c r="H29" i="22"/>
  <c r="C30" i="21"/>
  <c r="H29" i="20"/>
  <c r="C33" i="21"/>
  <c r="C32" i="21"/>
  <c r="C36" i="21" s="1"/>
  <c r="H20" i="19"/>
  <c r="C24" i="19" s="1"/>
  <c r="C23" i="19"/>
  <c r="H20" i="17"/>
  <c r="H20" i="16"/>
  <c r="H20" i="15"/>
  <c r="H20" i="14"/>
  <c r="C21" i="13"/>
  <c r="C24" i="13" s="1"/>
  <c r="C22" i="13"/>
  <c r="H20" i="12"/>
  <c r="H20" i="11"/>
  <c r="C24" i="11" s="1"/>
  <c r="H20" i="10"/>
  <c r="C24" i="10" s="1"/>
  <c r="C22" i="7"/>
  <c r="C21" i="7"/>
  <c r="C23" i="7" s="1"/>
  <c r="C22" i="9"/>
  <c r="C27" i="9" s="1"/>
  <c r="C22" i="8"/>
  <c r="C27" i="8" s="1"/>
  <c r="H19" i="5"/>
  <c r="C23" i="4"/>
  <c r="F29" i="18" l="1"/>
  <c r="G29" i="18" s="1"/>
  <c r="H29" i="18" s="1"/>
  <c r="G28" i="18"/>
  <c r="C27" i="33"/>
  <c r="F24" i="18"/>
  <c r="C27" i="37"/>
  <c r="C27" i="31"/>
  <c r="F20" i="18"/>
  <c r="C36" i="22"/>
  <c r="C27" i="24"/>
  <c r="C27" i="23"/>
  <c r="C33" i="22"/>
  <c r="C32" i="22"/>
  <c r="C21" i="15"/>
  <c r="F15" i="18"/>
  <c r="C33" i="20"/>
  <c r="C32" i="20"/>
  <c r="C27" i="17"/>
  <c r="C21" i="17"/>
  <c r="C27" i="16"/>
  <c r="C27" i="15"/>
  <c r="C27" i="14"/>
  <c r="C23" i="13"/>
  <c r="C24" i="12"/>
  <c r="C23" i="12"/>
  <c r="C22" i="11"/>
  <c r="C23" i="11"/>
  <c r="C27" i="11" s="1"/>
  <c r="C22" i="10"/>
  <c r="C23" i="10"/>
  <c r="C21" i="8"/>
  <c r="C24" i="8" s="1"/>
  <c r="C24" i="7"/>
  <c r="C27" i="7" s="1"/>
  <c r="C24" i="9"/>
  <c r="C23" i="9"/>
  <c r="C21" i="6"/>
  <c r="C22" i="6" s="1"/>
  <c r="C20" i="5"/>
  <c r="C21" i="4"/>
  <c r="C22" i="4"/>
  <c r="F10" i="2"/>
  <c r="H10" i="2" s="1"/>
  <c r="H9" i="2"/>
  <c r="F52" i="18" l="1"/>
  <c r="G52" i="18"/>
  <c r="G57" i="18" s="1"/>
  <c r="H28" i="18"/>
  <c r="H52" i="18" s="1"/>
  <c r="C24" i="37"/>
  <c r="C23" i="37"/>
  <c r="C22" i="37"/>
  <c r="C24" i="31"/>
  <c r="C23" i="31"/>
  <c r="C23" i="24"/>
  <c r="C24" i="24"/>
  <c r="C24" i="23"/>
  <c r="C23" i="23"/>
  <c r="C22" i="23"/>
  <c r="C36" i="20"/>
  <c r="C24" i="17"/>
  <c r="C23" i="17"/>
  <c r="C22" i="17"/>
  <c r="C24" i="16"/>
  <c r="C23" i="16"/>
  <c r="C22" i="16"/>
  <c r="C24" i="15"/>
  <c r="C23" i="15"/>
  <c r="C22" i="15"/>
  <c r="C24" i="14"/>
  <c r="C23" i="14"/>
  <c r="C27" i="12"/>
  <c r="C27" i="10"/>
  <c r="C23" i="8"/>
  <c r="C24" i="6"/>
  <c r="C27" i="6" s="1"/>
  <c r="C23" i="6"/>
  <c r="C22" i="5"/>
  <c r="C21" i="5"/>
  <c r="C23" i="5"/>
  <c r="C26" i="4"/>
  <c r="H19" i="2"/>
  <c r="C20" i="2" s="1"/>
  <c r="C21" i="2" s="1"/>
  <c r="C26" i="5" l="1"/>
  <c r="C23" i="2"/>
  <c r="C22" i="2"/>
  <c r="C26" i="2" l="1"/>
  <c r="F40" i="57"/>
  <c r="G40" i="57"/>
</calcChain>
</file>

<file path=xl/comments1.xml><?xml version="1.0" encoding="utf-8"?>
<comments xmlns="http://schemas.openxmlformats.org/spreadsheetml/2006/main">
  <authors>
    <author>Mohammed</author>
  </authors>
  <commentList>
    <comment ref="C26" authorId="0" shapeId="0">
      <text>
        <r>
          <rPr>
            <b/>
            <sz val="9"/>
            <color indexed="81"/>
            <rFont val="Tahoma"/>
            <family val="2"/>
          </rPr>
          <t>Mohammed: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12"/>
            <color indexed="81"/>
            <rFont val="Tahoma"/>
            <family val="2"/>
          </rPr>
          <t>1,120,000 تقفيل شغل اول مرحلة 
215,000 دفعة اعمال ماقبل هذا المستخلص
85,000 دفعة من هذا المستخلص</t>
        </r>
      </text>
    </comment>
  </commentList>
</comments>
</file>

<file path=xl/comments10.xml><?xml version="1.0" encoding="utf-8"?>
<comments xmlns="http://schemas.openxmlformats.org/spreadsheetml/2006/main">
  <authors>
    <author>Mohammed</author>
  </authors>
  <commentList>
    <comment ref="C26" authorId="0" shapeId="0">
      <text>
        <r>
          <rPr>
            <b/>
            <sz val="9"/>
            <color indexed="81"/>
            <rFont val="Tahoma"/>
            <family val="2"/>
          </rPr>
          <t>Mohammed: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12"/>
            <color indexed="81"/>
            <rFont val="Tahoma"/>
            <family val="2"/>
          </rPr>
          <t>1,120,000 تقفيل شغل اول مرحلة 
215,000 دفعة اعمال ماقبل هذا المستخلص
85,000 دفعة من هذا المستخلص</t>
        </r>
      </text>
    </comment>
  </commentList>
</comments>
</file>

<file path=xl/comments11.xml><?xml version="1.0" encoding="utf-8"?>
<comments xmlns="http://schemas.openxmlformats.org/spreadsheetml/2006/main">
  <authors>
    <author>Mohammed</author>
  </authors>
  <commentList>
    <comment ref="C26" authorId="0" shapeId="0">
      <text>
        <r>
          <rPr>
            <b/>
            <sz val="9"/>
            <color indexed="81"/>
            <rFont val="Tahoma"/>
            <family val="2"/>
          </rPr>
          <t>Mohammed: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12"/>
            <color indexed="81"/>
            <rFont val="Tahoma"/>
            <family val="2"/>
          </rPr>
          <t>1,120,000 تقفيل شغل اول مرحلة 
215,000 دفعة اعمال ماقبل هذا المستخلص
85,000 دفعة من هذا المستخلص</t>
        </r>
      </text>
    </comment>
  </commentList>
</comments>
</file>

<file path=xl/comments12.xml><?xml version="1.0" encoding="utf-8"?>
<comments xmlns="http://schemas.openxmlformats.org/spreadsheetml/2006/main">
  <authors>
    <author>Mohammed</author>
  </authors>
  <commentList>
    <comment ref="C26" authorId="0" shapeId="0">
      <text>
        <r>
          <rPr>
            <b/>
            <sz val="9"/>
            <color indexed="81"/>
            <rFont val="Tahoma"/>
            <family val="2"/>
          </rPr>
          <t>Mohammed: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12"/>
            <color indexed="81"/>
            <rFont val="Tahoma"/>
            <family val="2"/>
          </rPr>
          <t>1,120,000 تقفيل شغل اول مرحلة 
215,000 دفعة اعمال ماقبل هذا المستخلص
85,000 دفعة من هذا المستخلص</t>
        </r>
      </text>
    </comment>
  </commentList>
</comments>
</file>

<file path=xl/comments13.xml><?xml version="1.0" encoding="utf-8"?>
<comments xmlns="http://schemas.openxmlformats.org/spreadsheetml/2006/main">
  <authors>
    <author>Mohammed</author>
  </authors>
  <commentList>
    <comment ref="C26" authorId="0" shapeId="0">
      <text>
        <r>
          <rPr>
            <b/>
            <sz val="9"/>
            <color indexed="81"/>
            <rFont val="Tahoma"/>
            <family val="2"/>
          </rPr>
          <t>Mohammed: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12"/>
            <color indexed="81"/>
            <rFont val="Tahoma"/>
            <family val="2"/>
          </rPr>
          <t>1,120,000 تقفيل شغل اول مرحلة 
215,000 دفعة اعمال ماقبل هذا المستخلص
85,000 دفعة من هذا المستخلص</t>
        </r>
      </text>
    </comment>
  </commentList>
</comments>
</file>

<file path=xl/comments14.xml><?xml version="1.0" encoding="utf-8"?>
<comments xmlns="http://schemas.openxmlformats.org/spreadsheetml/2006/main">
  <authors>
    <author>Mohammed</author>
  </authors>
  <commentList>
    <comment ref="C26" authorId="0" shapeId="0">
      <text>
        <r>
          <rPr>
            <b/>
            <sz val="9"/>
            <color indexed="81"/>
            <rFont val="Tahoma"/>
            <family val="2"/>
          </rPr>
          <t>Mohammed: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12"/>
            <color indexed="81"/>
            <rFont val="Tahoma"/>
            <family val="2"/>
          </rPr>
          <t>1,120,000 تقفيل شغل اول مرحلة 
215,000 دفعة اعمال ماقبل هذا المستخلص
85,000 دفعة من هذا المستخلص</t>
        </r>
      </text>
    </comment>
  </commentList>
</comments>
</file>

<file path=xl/comments15.xml><?xml version="1.0" encoding="utf-8"?>
<comments xmlns="http://schemas.openxmlformats.org/spreadsheetml/2006/main">
  <authors>
    <author>Mohammed</author>
  </authors>
  <commentList>
    <comment ref="C26" authorId="0" shapeId="0">
      <text>
        <r>
          <rPr>
            <b/>
            <sz val="9"/>
            <color indexed="81"/>
            <rFont val="Tahoma"/>
            <family val="2"/>
          </rPr>
          <t>Mohammed: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12"/>
            <color indexed="81"/>
            <rFont val="Tahoma"/>
            <family val="2"/>
          </rPr>
          <t>1,120,000 تقفيل شغل اول مرحلة 
215,000 دفعة اعمال ماقبل هذا المستخلص
85,000 دفعة من هذا المستخلص</t>
        </r>
      </text>
    </comment>
  </commentList>
</comments>
</file>

<file path=xl/comments2.xml><?xml version="1.0" encoding="utf-8"?>
<comments xmlns="http://schemas.openxmlformats.org/spreadsheetml/2006/main">
  <authors>
    <author>Mohammed</author>
  </authors>
  <commentList>
    <comment ref="C26" authorId="0" shapeId="0">
      <text>
        <r>
          <rPr>
            <b/>
            <sz val="9"/>
            <color indexed="81"/>
            <rFont val="Tahoma"/>
            <family val="2"/>
          </rPr>
          <t>Mohammed: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12"/>
            <color indexed="81"/>
            <rFont val="Tahoma"/>
            <family val="2"/>
          </rPr>
          <t>1,120,000 تقفيل شغل اول مرحلة 
215,000 دفعة اعمال ماقبل هذا المستخلص
85,000 دفعة من هذا المستخلص</t>
        </r>
      </text>
    </comment>
  </commentList>
</comments>
</file>

<file path=xl/comments3.xml><?xml version="1.0" encoding="utf-8"?>
<comments xmlns="http://schemas.openxmlformats.org/spreadsheetml/2006/main">
  <authors>
    <author>Mohammed</author>
  </authors>
  <commentList>
    <comment ref="B14" authorId="0" shapeId="0">
      <text>
        <r>
          <rPr>
            <b/>
            <sz val="9"/>
            <color indexed="81"/>
            <rFont val="Tahoma"/>
            <family val="2"/>
          </rPr>
          <t>Mohammed: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8"/>
            <color indexed="81"/>
            <rFont val="Tahoma"/>
            <family val="2"/>
          </rPr>
          <t xml:space="preserve">3.25ساعة يوم 13/4
3ساعات لودر يوم 14/4
4.5ساعة يوم 16/4
4.75ساعة لودر يوم 17/4
1.25ساعة لودر يوم 18/4 </t>
        </r>
      </text>
    </comment>
  </commentList>
</comments>
</file>

<file path=xl/comments4.xml><?xml version="1.0" encoding="utf-8"?>
<comments xmlns="http://schemas.openxmlformats.org/spreadsheetml/2006/main">
  <authors>
    <author>Mohammed</author>
  </authors>
  <commentList>
    <comment ref="C26" authorId="0" shapeId="0">
      <text>
        <r>
          <rPr>
            <b/>
            <sz val="9"/>
            <color indexed="81"/>
            <rFont val="Tahoma"/>
            <family val="2"/>
          </rPr>
          <t>Mohammed: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12"/>
            <color indexed="81"/>
            <rFont val="Tahoma"/>
            <family val="2"/>
          </rPr>
          <t>1,120,000 تقفيل شغل اول مرحلة 
215,000 دفعة اعمال ماقبل هذا المستخلص
85,000 دفعة من هذا المستخلص</t>
        </r>
      </text>
    </comment>
  </commentList>
</comments>
</file>

<file path=xl/comments5.xml><?xml version="1.0" encoding="utf-8"?>
<comments xmlns="http://schemas.openxmlformats.org/spreadsheetml/2006/main">
  <authors>
    <author>Mohammed</author>
  </authors>
  <commentList>
    <comment ref="C26" authorId="0" shapeId="0">
      <text>
        <r>
          <rPr>
            <b/>
            <sz val="9"/>
            <color indexed="81"/>
            <rFont val="Tahoma"/>
            <family val="2"/>
          </rPr>
          <t>Mohammed: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12"/>
            <color indexed="81"/>
            <rFont val="Tahoma"/>
            <family val="2"/>
          </rPr>
          <t>1,120,000 تقفيل شغل اول مرحلة 
215,000 دفعة اعمال ماقبل هذا المستخلص
85,000 دفعة من هذا المستخلص</t>
        </r>
      </text>
    </comment>
  </commentList>
</comments>
</file>

<file path=xl/comments6.xml><?xml version="1.0" encoding="utf-8"?>
<comments xmlns="http://schemas.openxmlformats.org/spreadsheetml/2006/main">
  <authors>
    <author>Mohammed</author>
  </authors>
  <commentList>
    <comment ref="B14" authorId="0" shapeId="0">
      <text>
        <r>
          <rPr>
            <b/>
            <sz val="9"/>
            <color indexed="81"/>
            <rFont val="Tahoma"/>
            <family val="2"/>
          </rPr>
          <t>Mohammed: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8"/>
            <color indexed="81"/>
            <rFont val="Tahoma"/>
            <family val="2"/>
          </rPr>
          <t xml:space="preserve">3.25ساعة يوم 13/4
3ساعات لودر يوم 14/4
4.5ساعة يوم 16/4
4.75ساعة لودر يوم 17/4
1.25ساعة لودر يوم 18/4 </t>
        </r>
      </text>
    </comment>
  </commentList>
</comments>
</file>

<file path=xl/comments7.xml><?xml version="1.0" encoding="utf-8"?>
<comments xmlns="http://schemas.openxmlformats.org/spreadsheetml/2006/main">
  <authors>
    <author>Mohammed</author>
  </authors>
  <commentList>
    <comment ref="C26" authorId="0" shapeId="0">
      <text>
        <r>
          <rPr>
            <b/>
            <sz val="9"/>
            <color indexed="81"/>
            <rFont val="Tahoma"/>
            <family val="2"/>
          </rPr>
          <t>Mohammed: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12"/>
            <color indexed="81"/>
            <rFont val="Tahoma"/>
            <family val="2"/>
          </rPr>
          <t>1,120,000 تقفيل شغل اول مرحلة 
215,000 دفعة اعمال ماقبل هذا المستخلص
85,000 دفعة من هذا المستخلص</t>
        </r>
      </text>
    </comment>
  </commentList>
</comments>
</file>

<file path=xl/comments8.xml><?xml version="1.0" encoding="utf-8"?>
<comments xmlns="http://schemas.openxmlformats.org/spreadsheetml/2006/main">
  <authors>
    <author>Mohammed</author>
  </authors>
  <commentList>
    <comment ref="C26" authorId="0" shapeId="0">
      <text>
        <r>
          <rPr>
            <b/>
            <sz val="9"/>
            <color indexed="81"/>
            <rFont val="Tahoma"/>
            <family val="2"/>
          </rPr>
          <t>Mohammed: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12"/>
            <color indexed="81"/>
            <rFont val="Tahoma"/>
            <family val="2"/>
          </rPr>
          <t>1,120,000 تقفيل شغل اول مرحلة 
215,000 دفعة اعمال ماقبل هذا المستخلص
85,000 دفعة من هذا المستخلص</t>
        </r>
      </text>
    </comment>
  </commentList>
</comments>
</file>

<file path=xl/comments9.xml><?xml version="1.0" encoding="utf-8"?>
<comments xmlns="http://schemas.openxmlformats.org/spreadsheetml/2006/main">
  <authors>
    <author>Mohammed</author>
  </authors>
  <commentList>
    <comment ref="B14" authorId="0" shapeId="0">
      <text>
        <r>
          <rPr>
            <b/>
            <sz val="9"/>
            <color indexed="81"/>
            <rFont val="Tahoma"/>
            <family val="2"/>
          </rPr>
          <t>Mohammed: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8"/>
            <color indexed="81"/>
            <rFont val="Tahoma"/>
            <family val="2"/>
          </rPr>
          <t>8ساعات يوم 4/4 نقل مون وتشغيل الصبة المسلحة ونقل حديد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8"/>
            <color indexed="81"/>
            <rFont val="Tahoma"/>
            <family val="2"/>
          </rPr>
          <t xml:space="preserve">10ساعات يوم 4/5 نقل مون وتشغيل صبة العادية اول يوم 
1ساعة يوم 4/6 نقل مون الصبة ثانى يوم </t>
        </r>
      </text>
    </comment>
  </commentList>
</comments>
</file>

<file path=xl/sharedStrings.xml><?xml version="1.0" encoding="utf-8"?>
<sst xmlns="http://schemas.openxmlformats.org/spreadsheetml/2006/main" count="2511" uniqueCount="339">
  <si>
    <t>التاريــــــــــــــــخ :</t>
  </si>
  <si>
    <t>اســم المقـــــــاول :</t>
  </si>
  <si>
    <t>مستخــلص رقــم  :</t>
  </si>
  <si>
    <t>بيان الاعمال</t>
  </si>
  <si>
    <t>الوحدة</t>
  </si>
  <si>
    <t>الكمية</t>
  </si>
  <si>
    <t>الأجمالى</t>
  </si>
  <si>
    <t>جملة الاعمال</t>
  </si>
  <si>
    <t>تامين الاعمال</t>
  </si>
  <si>
    <t>دفعة مقدمة</t>
  </si>
  <si>
    <t>ضرائب 5%</t>
  </si>
  <si>
    <t>خصومات</t>
  </si>
  <si>
    <t>السابق صرفة</t>
  </si>
  <si>
    <t>الصافى المستحق</t>
  </si>
  <si>
    <t>رقم  البند</t>
  </si>
  <si>
    <t>اســـم المشــــروع :</t>
  </si>
  <si>
    <t xml:space="preserve">أجمالي قيمة الأعمال </t>
  </si>
  <si>
    <r>
      <t>فقط وقدرة</t>
    </r>
    <r>
      <rPr>
        <sz val="20"/>
        <color theme="1"/>
        <rFont val="Arial"/>
        <family val="2"/>
      </rPr>
      <t xml:space="preserve"> </t>
    </r>
    <r>
      <rPr>
        <b/>
        <sz val="20"/>
        <color theme="1"/>
        <rFont val="Arial"/>
        <family val="2"/>
      </rPr>
      <t>(</t>
    </r>
    <r>
      <rPr>
        <sz val="20"/>
        <color theme="1"/>
        <rFont val="Arial"/>
        <family val="2"/>
      </rPr>
      <t xml:space="preserve"> ......................................................................................................</t>
    </r>
    <r>
      <rPr>
        <b/>
        <sz val="20"/>
        <color theme="1"/>
        <rFont val="Arial"/>
        <family val="2"/>
      </rPr>
      <t>)</t>
    </r>
  </si>
  <si>
    <t xml:space="preserve">مهندس المشروع                                       مدير المشروع                                        المدير المسؤل </t>
  </si>
  <si>
    <r>
      <t xml:space="preserve">         </t>
    </r>
    <r>
      <rPr>
        <b/>
        <u/>
        <sz val="24"/>
        <color theme="1"/>
        <rFont val="Arial"/>
        <family val="2"/>
      </rPr>
      <t>مستخلــــــص أعمــــــــــــــا ل</t>
    </r>
    <r>
      <rPr>
        <b/>
        <sz val="24"/>
        <color theme="1"/>
        <rFont val="Arial"/>
        <family val="2"/>
      </rPr>
      <t xml:space="preserve"> </t>
    </r>
  </si>
  <si>
    <t>م3</t>
  </si>
  <si>
    <t>جنيه مصري</t>
  </si>
  <si>
    <t>الإجمالي بالجنيه</t>
  </si>
  <si>
    <t>سعر الوحده بالجنيه</t>
  </si>
  <si>
    <t>وصف العمــل  :</t>
  </si>
  <si>
    <t>تاريـخ الابتداء  :</t>
  </si>
  <si>
    <t>تاريخ  الانتهاء :</t>
  </si>
  <si>
    <t>المــــــــدة    :</t>
  </si>
  <si>
    <t>حمدى حماد</t>
  </si>
  <si>
    <t>B.V</t>
  </si>
  <si>
    <t xml:space="preserve">اعمال الحفر </t>
  </si>
  <si>
    <t xml:space="preserve">المقاول                                        مدير المشروع                                        المدير المسؤل </t>
  </si>
  <si>
    <t>بالمتر المكعب حفر ونقل مخلفات حفر فى تربة ترابية فى فاصل 1 و2  باستخدام باكت الحفر</t>
  </si>
  <si>
    <t>بالمتر المكعب حفر ونقل مخلفات حفر فى تربة طفلية غير متماسكة فى فاصل 1 و2 باستخدام باكت الحفر</t>
  </si>
  <si>
    <t>بالمتر المكعب حفر ونقل مخلفات حفر فى تربة طفلية متماسكة فى فاصل 1 و2 باستخدام شاكوش الحفر</t>
  </si>
  <si>
    <t>بالمتر المكعب حفر ونقل مخلفات حفر فى تربة ترابية فى فاصل 3 باستخدام باكت الحفر</t>
  </si>
  <si>
    <t>بالمتر المكعب حفر ونقل مخلفات حفر فى تربة طفلية غير متماسكة فى فاصل 3 باستخدام باكت الحفر</t>
  </si>
  <si>
    <t>بالمتر المكعب حفر ونقل مخلفات حفر فى تربة طفلية متماسكة فى فاصل 3 باستخدام شاكوش الحفر</t>
  </si>
  <si>
    <t>بالمتر المكعب حفر ونقل مخلفات حفر فى تربة ترابية فى فاصل 5 و 6 باستخدام باكت الحفر</t>
  </si>
  <si>
    <t>بالمتر المكعب حفر ونقل مخلفات حفر فى تربة طفلية غير متماسكة فى فاصل 5 و 6 باستخدام باكت الحفر</t>
  </si>
  <si>
    <t>بالمتر المكعب حفر ونقل مخلفات حفر فى تربة طفلية متماسكة فى فاصل 5 و 6 باستخدام شاكوش الحفر</t>
  </si>
  <si>
    <t>جملة اعمال البند</t>
  </si>
  <si>
    <t xml:space="preserve">بالنقلة تحميل بواقى حفر ونقلها داخل الموقع لتعديل حدود الحفر بعد تعديل المعمارى </t>
  </si>
  <si>
    <t xml:space="preserve">بالساعة تحميل بوقى الحفر فالعربيات وفردها بعد تحريكها </t>
  </si>
  <si>
    <t xml:space="preserve">باليومية حفار تحميل بواقى الحفر </t>
  </si>
  <si>
    <t xml:space="preserve">يومية </t>
  </si>
  <si>
    <t>ساعة</t>
  </si>
  <si>
    <t>سيارة</t>
  </si>
  <si>
    <t>بالمتر المكعب حفر ونقل مخلفات حفر فى تربة ترابية فى فاصل 3 بعد تعديل المعارى باستخدام باكت الحفر</t>
  </si>
  <si>
    <t>بالمتر المكعب حفر ونقل مخلفات حفر فى تربة طفلية متماسكة فى فاصل  3 بعد تعديل المعارى باستخدام شاكوش الحفر</t>
  </si>
  <si>
    <t xml:space="preserve">بالنقلة تحميل بواقى حفر ونقلها خارج الموقع لتعديل حدود الحفر بعد تعديل المعمارى </t>
  </si>
  <si>
    <t xml:space="preserve">بالمتر المكعب توريد رملة احلال نظيفة طبقا للمواصفات . </t>
  </si>
  <si>
    <t xml:space="preserve">المقاول                                        مدير الحسابات                                        المدير العام </t>
  </si>
  <si>
    <t xml:space="preserve">مهندس المشروع                                       مدير المشروع                                        المدير المسؤول </t>
  </si>
  <si>
    <t xml:space="preserve">اعمال الاحلال </t>
  </si>
  <si>
    <t>جملة اعمال المقاول</t>
  </si>
  <si>
    <t>بند الاحلال</t>
  </si>
  <si>
    <t xml:space="preserve">محمد كشرى </t>
  </si>
  <si>
    <t xml:space="preserve">احمد وليد </t>
  </si>
  <si>
    <t>بند الحفر</t>
  </si>
  <si>
    <t>بالمتر المكعب حفر ونقل مخلفات حفر فى تربة طفلية متماسكة فى فاصل  3و4 بعد تعديل المعارى لزيادة عمق الحفر 1 متر باستخدام شاكوش الحفر</t>
  </si>
  <si>
    <t>بالمتر المكعب حفر ونقل مخلفات حفر فى تربة طفلية متماسكة فى فاصل  1 بعد تعديل المعارى لزيادة عمق الحفر 1.5 متر باستخدام شاكوش الحفر لعمل صالة الاسكواش</t>
  </si>
  <si>
    <t xml:space="preserve">بالمتر المكعب حفر ونقل مخلفات حفر فى تربة ترابية فى مسطح فناء المدرسة </t>
  </si>
  <si>
    <t xml:space="preserve">بالمتر المكعب حفر ونقل مخلفات حفر فى تربة طفلية شديدة التماسك فى مسطح فناء المدرسة </t>
  </si>
  <si>
    <t xml:space="preserve">بالمتر المكعب حفر ونقل مخلفات حفر فى تربة طفلية شديدة التماسك فى اماكن الرامبات الجديدة </t>
  </si>
  <si>
    <t xml:space="preserve">بالمتر المكعب حفر ونقل مخلفات حفر فى تربة طفلية شديدة التماسك في اماكن فرق حدود الحفر الجديد والقديم </t>
  </si>
  <si>
    <t xml:space="preserve">مدرسة برايت فيجين </t>
  </si>
  <si>
    <t>مسطح</t>
  </si>
  <si>
    <t>ارتفاع</t>
  </si>
  <si>
    <t>بالمتر المكعب اعمال نجارة وصب خرسانة عادية وذلك للقواعد العادية الخاصة بالجزء المهبط الخاص بصالة الاسكواش</t>
  </si>
  <si>
    <t>بند الخراسانات</t>
  </si>
  <si>
    <t>عيد عويس سيد</t>
  </si>
  <si>
    <t>احمد وليد</t>
  </si>
  <si>
    <t xml:space="preserve">عربية </t>
  </si>
  <si>
    <t>مكعب</t>
  </si>
  <si>
    <t>اجمالى اعمال المقاول</t>
  </si>
  <si>
    <t xml:space="preserve">محمد صالح </t>
  </si>
  <si>
    <t>توريد حديد</t>
  </si>
  <si>
    <t xml:space="preserve">بالطن توريد حديد مسلح قطر 8 مم عتال </t>
  </si>
  <si>
    <t xml:space="preserve">بالطن توريد حديد مسلح قطر 16 و12 و 10 مم عتال </t>
  </si>
  <si>
    <t xml:space="preserve">بالطن توريد حديد مسلح قطر 16 و13 و 10 مم عز الدخيلة </t>
  </si>
  <si>
    <t>توريد احلال</t>
  </si>
  <si>
    <t>.</t>
  </si>
  <si>
    <t xml:space="preserve">تشوينات خرسانة </t>
  </si>
  <si>
    <t xml:space="preserve">بالمتر المكعب توريد رملة نظيفة طبقا للمواصفات الخاصة باعمال الخرسانة  . </t>
  </si>
  <si>
    <t xml:space="preserve">بالمتر المكعب توريد زلط نظيف طبقا للمواصفات الخاصة باعمال الخرسانة  . </t>
  </si>
  <si>
    <t>تشوينات</t>
  </si>
  <si>
    <t>مستخلص 1</t>
  </si>
  <si>
    <t>مستخلص 2</t>
  </si>
  <si>
    <t>مستخلص 3</t>
  </si>
  <si>
    <t>مستخلص 4</t>
  </si>
  <si>
    <t>مستخلص 5</t>
  </si>
  <si>
    <t>مستخلص 6</t>
  </si>
  <si>
    <t>مستخلص 7</t>
  </si>
  <si>
    <t>مستخلص 8</t>
  </si>
  <si>
    <t>مستخلص 9</t>
  </si>
  <si>
    <t>مستخلص 10</t>
  </si>
  <si>
    <t>مستخلص 11</t>
  </si>
  <si>
    <t>مستخلص 12</t>
  </si>
  <si>
    <t>مستخلص 13</t>
  </si>
  <si>
    <t>مستخلص 14</t>
  </si>
  <si>
    <t>مستخلص 15</t>
  </si>
  <si>
    <t>مستخلص 16</t>
  </si>
  <si>
    <t>مستخلص 17</t>
  </si>
  <si>
    <t>مستخلص 18</t>
  </si>
  <si>
    <t>مستخلص 19</t>
  </si>
  <si>
    <t>مستخلص 20</t>
  </si>
  <si>
    <t>مستخلص 21</t>
  </si>
  <si>
    <t>مستخلص 22</t>
  </si>
  <si>
    <t>مستخلص 23</t>
  </si>
  <si>
    <t>مستخلص 24</t>
  </si>
  <si>
    <t>مستخلص 25</t>
  </si>
  <si>
    <t>اعمال الخرسانات</t>
  </si>
  <si>
    <t xml:space="preserve">اعمال الخرسانات </t>
  </si>
  <si>
    <t xml:space="preserve">عيد عويس </t>
  </si>
  <si>
    <t>اعمال احلال</t>
  </si>
  <si>
    <t xml:space="preserve">تشوينات </t>
  </si>
  <si>
    <t>مسلسل</t>
  </si>
  <si>
    <t xml:space="preserve">البيان </t>
  </si>
  <si>
    <t>المقاول</t>
  </si>
  <si>
    <t>بالمتر المكعب اعمال نجارة وصب خرسانة مسلحة وذلك للقواعد المسلحة الخاصة بالجزء المهبط الخاص بصالة الاسكواش</t>
  </si>
  <si>
    <t xml:space="preserve">الموقع </t>
  </si>
  <si>
    <t>مصاريف نثرية</t>
  </si>
  <si>
    <t>نثريات</t>
  </si>
  <si>
    <t>ايجار وتشغيل توتال استيشن</t>
  </si>
  <si>
    <t xml:space="preserve">اشاير حديد لعلامات الحفر </t>
  </si>
  <si>
    <t xml:space="preserve">شهرية غفرة ( عادل علوم ) شهر يناير </t>
  </si>
  <si>
    <t xml:space="preserve">لودر ايام 4 و5 و6 فبراير </t>
  </si>
  <si>
    <t xml:space="preserve">اكرامية وصلة المياه </t>
  </si>
  <si>
    <t xml:space="preserve">استخراج وشحن كارت مياه </t>
  </si>
  <si>
    <t xml:space="preserve">لودر  </t>
  </si>
  <si>
    <t xml:space="preserve">مون تصليح كسر ماسورة المياه </t>
  </si>
  <si>
    <t xml:space="preserve">لودر </t>
  </si>
  <si>
    <t xml:space="preserve">دكاك </t>
  </si>
  <si>
    <t xml:space="preserve">قامة للميزان </t>
  </si>
  <si>
    <t xml:space="preserve">ممارسة كهرباء للعمل فى شهر رمضان </t>
  </si>
  <si>
    <t>التاريخ</t>
  </si>
  <si>
    <t xml:space="preserve">مصايف توصيلة مياه </t>
  </si>
  <si>
    <t xml:space="preserve">2لفة خرطوم 50 متر </t>
  </si>
  <si>
    <t>شحن كارت المياه</t>
  </si>
  <si>
    <t>لفة خرطوم سقف للكابل الرئيسي</t>
  </si>
  <si>
    <t xml:space="preserve">طابعة وماكينة تصوير </t>
  </si>
  <si>
    <t>سلك ترمو بلاستيك</t>
  </si>
  <si>
    <t>شريط لحام و4 فيشة كهرباء</t>
  </si>
  <si>
    <t>كشاف 30 واط</t>
  </si>
  <si>
    <t>كشاف 50 واط</t>
  </si>
  <si>
    <t xml:space="preserve">سلك مجدول 2 مم  </t>
  </si>
  <si>
    <t>عدة شاى</t>
  </si>
  <si>
    <t xml:space="preserve">شريط قياس 50 متر </t>
  </si>
  <si>
    <t xml:space="preserve">ردم كابل الكهرباء </t>
  </si>
  <si>
    <t xml:space="preserve">تربيزة للموقع </t>
  </si>
  <si>
    <t xml:space="preserve">كرسى للموقع </t>
  </si>
  <si>
    <t xml:space="preserve">عمالة نقل خشب المقاول السابق </t>
  </si>
  <si>
    <t xml:space="preserve">عمالة تسوية اجناب الحفر قبل العادية </t>
  </si>
  <si>
    <t xml:space="preserve">ايجار وتشغيل توتال استيشن </t>
  </si>
  <si>
    <t xml:space="preserve">شحن كارت المياه </t>
  </si>
  <si>
    <t>لفة سلك رباط</t>
  </si>
  <si>
    <t>كسر رخام لعمل بسكوت للقواعد</t>
  </si>
  <si>
    <t>احمد وليد احمد امين</t>
  </si>
  <si>
    <t>نثريات موقع</t>
  </si>
  <si>
    <t>م محمد سيد</t>
  </si>
  <si>
    <t>مون تعديل خط المياه لعمل رامب جديد</t>
  </si>
  <si>
    <t xml:space="preserve">مصنعيات سباكة </t>
  </si>
  <si>
    <t xml:space="preserve">اكرامية غفير العرب للغمر </t>
  </si>
  <si>
    <t>اكرامية سواق اللودر</t>
  </si>
  <si>
    <t xml:space="preserve">2كشاف 30 واط اليوس بالسلك 45 متر </t>
  </si>
  <si>
    <t>دكاك</t>
  </si>
  <si>
    <t>يوميات فنطاس مياه ايام 1و2و3</t>
  </si>
  <si>
    <t>لودر (مرفق تفاصيل )</t>
  </si>
  <si>
    <t>توريد اسمنت</t>
  </si>
  <si>
    <t>بالطن توريد اسمنت مقاوم لزوم اعمال قواعد عادية الخاصة بالاسكواش</t>
  </si>
  <si>
    <t>بالطن توريد اسمنت مقاوم لزوم اعمال قواعد مسلحة الخاصة بالاسكواش</t>
  </si>
  <si>
    <t>بالطن توريد اسمنت مقاوم لزوم اعمال قواعد عادية الخاصة بجزء من فاصل 1 و2</t>
  </si>
  <si>
    <t xml:space="preserve">الكمية </t>
  </si>
  <si>
    <t>بالمتر المكعب اعمال نجارة وصب خرسانة عادية وذلك للقواعد العادية الخاصة بالجزء الخاص بجزء من فاصل 1 و2</t>
  </si>
  <si>
    <t xml:space="preserve">رواتب العاملين بموقع مدرسة برايت فيجين </t>
  </si>
  <si>
    <t xml:space="preserve">الشهر </t>
  </si>
  <si>
    <t>م / محمد سيد</t>
  </si>
  <si>
    <t xml:space="preserve">ا / محمد عبد الونيس </t>
  </si>
  <si>
    <t>الغفرة ( عادل علوم )</t>
  </si>
  <si>
    <t>ديسمبر / 2023</t>
  </si>
  <si>
    <t>يناير / 2024</t>
  </si>
  <si>
    <t>فبراير / 2024</t>
  </si>
  <si>
    <t>مارس / 2024</t>
  </si>
  <si>
    <t xml:space="preserve">بيان مصاريف الشركة </t>
  </si>
  <si>
    <t xml:space="preserve">م </t>
  </si>
  <si>
    <t>البيان</t>
  </si>
  <si>
    <t xml:space="preserve">التاريخ </t>
  </si>
  <si>
    <t>ملاحظات</t>
  </si>
  <si>
    <t xml:space="preserve">اكراميات وعديات د رجب </t>
  </si>
  <si>
    <t xml:space="preserve">يوميات عمال تسوية العادية </t>
  </si>
  <si>
    <t>اكراميات وعديات د رجب</t>
  </si>
  <si>
    <t>فنطاس مياه باليومية (صبة العادية اول يوم )</t>
  </si>
  <si>
    <t>فنطاس مياه باليومية (صبة العادية ثانى يوم )</t>
  </si>
  <si>
    <t xml:space="preserve">اسمنت كمالة صبة العادية بالطن  </t>
  </si>
  <si>
    <t>لودر (مرفق التفاصيل )</t>
  </si>
  <si>
    <t xml:space="preserve">دفعة اعمال مقدم </t>
  </si>
  <si>
    <t xml:space="preserve">محمد على </t>
  </si>
  <si>
    <t xml:space="preserve">بالطن توريد حديد مسلح قطر 16 و12 و 10 مم عشرى </t>
  </si>
  <si>
    <t>ايمن مصطفى</t>
  </si>
  <si>
    <t xml:space="preserve">بالطن توريد حديد مسلح قطر 16 و12 و 10 مم ( عز)  </t>
  </si>
  <si>
    <t>رواتب</t>
  </si>
  <si>
    <t xml:space="preserve">الاسم </t>
  </si>
  <si>
    <t xml:space="preserve">الراتب </t>
  </si>
  <si>
    <t xml:space="preserve">الخصومات </t>
  </si>
  <si>
    <t>العلاوات</t>
  </si>
  <si>
    <t>غفير الموقع العام ( عادل علوم )</t>
  </si>
  <si>
    <t>2024/1</t>
  </si>
  <si>
    <t>2023/12</t>
  </si>
  <si>
    <t>2024/2</t>
  </si>
  <si>
    <t>2024/3</t>
  </si>
  <si>
    <t>مستخلص 26</t>
  </si>
  <si>
    <t>مستخلص 27</t>
  </si>
  <si>
    <t>مستخلص 28</t>
  </si>
  <si>
    <t>مستخلص 29</t>
  </si>
  <si>
    <t>مستخلص 30</t>
  </si>
  <si>
    <t>مستخلص 31</t>
  </si>
  <si>
    <t>مستخلص 32</t>
  </si>
  <si>
    <t xml:space="preserve">ايمن مصطفى </t>
  </si>
  <si>
    <t>محمد صالح</t>
  </si>
  <si>
    <t xml:space="preserve">م / محمد حسن </t>
  </si>
  <si>
    <t xml:space="preserve">تصميم واجهات </t>
  </si>
  <si>
    <t xml:space="preserve">دفعة اولى تصميم واجهات وتصاميم داخلية </t>
  </si>
  <si>
    <t xml:space="preserve">م محمد حسن </t>
  </si>
  <si>
    <t>محمد على احمد</t>
  </si>
  <si>
    <t xml:space="preserve">بالطن توريد اسمنت مقاوم لزوم اعمال قواعد مسلحة الخاصة </t>
  </si>
  <si>
    <t>مقشتين</t>
  </si>
  <si>
    <t xml:space="preserve">طباعة لوحات كبيرة </t>
  </si>
  <si>
    <t xml:space="preserve">لفة خرطوم </t>
  </si>
  <si>
    <t xml:space="preserve">مشمع بلاستيك لتغطية الاسمنت </t>
  </si>
  <si>
    <t>جردل عزل بيتومين بارد وفرش</t>
  </si>
  <si>
    <t>برميل بيتومين عزل بارد</t>
  </si>
  <si>
    <t>مشال البراميل</t>
  </si>
  <si>
    <t xml:space="preserve">شاى وسكر </t>
  </si>
  <si>
    <t xml:space="preserve">حنفية ونقاص </t>
  </si>
  <si>
    <t xml:space="preserve">فرش دهان البيتومين </t>
  </si>
  <si>
    <t xml:space="preserve">سخان شاى </t>
  </si>
  <si>
    <t>حساب البنا لبناء قصة الردم الخاصة بقواعد الاسكواش</t>
  </si>
  <si>
    <t>اكرامية عربيتين الاسمنت يوم الثلاثاء</t>
  </si>
  <si>
    <t>كوريك</t>
  </si>
  <si>
    <t xml:space="preserve">يومية عامل </t>
  </si>
  <si>
    <t xml:space="preserve">كالون للغرفة </t>
  </si>
  <si>
    <t xml:space="preserve">لمبة وفيش للغرفة </t>
  </si>
  <si>
    <t>اكرامية عربيتين الاسمنت يوم الخميس</t>
  </si>
  <si>
    <t>اكرامية غفير العرب</t>
  </si>
  <si>
    <t>توريد طوب</t>
  </si>
  <si>
    <t xml:space="preserve">توريد طوب مصمت اسمنتى </t>
  </si>
  <si>
    <t>اسمنت عادى للمبانى ومرمات الغرفة</t>
  </si>
  <si>
    <t xml:space="preserve">بالطن توريد حديد مسلح قطر 12 و 10 مم ( عشرى)  </t>
  </si>
  <si>
    <t>مستخلص 33</t>
  </si>
  <si>
    <t>مستخلص 34</t>
  </si>
  <si>
    <t>مستخلص 35</t>
  </si>
  <si>
    <t>مستخلص 36</t>
  </si>
  <si>
    <t>مستخلص 37</t>
  </si>
  <si>
    <t>مستخلص 38</t>
  </si>
  <si>
    <t>مستخلص 39</t>
  </si>
  <si>
    <t>مستخلص 40</t>
  </si>
  <si>
    <t>مستخلص 41</t>
  </si>
  <si>
    <t>مستخلص 42</t>
  </si>
  <si>
    <t>مستخلص 43</t>
  </si>
  <si>
    <t>مستخلص 44</t>
  </si>
  <si>
    <t>مستخلص 45</t>
  </si>
  <si>
    <t>مستخلص 46</t>
  </si>
  <si>
    <t>مستخلص 47</t>
  </si>
  <si>
    <t>مستخلص 48</t>
  </si>
  <si>
    <t>مستخلص 49</t>
  </si>
  <si>
    <t>مستخلص 50</t>
  </si>
  <si>
    <t>محمد على</t>
  </si>
  <si>
    <t xml:space="preserve">الاجمالى </t>
  </si>
  <si>
    <t>عربية</t>
  </si>
  <si>
    <t xml:space="preserve">مسطح </t>
  </si>
  <si>
    <t xml:space="preserve">ارتفاع </t>
  </si>
  <si>
    <t>بالمتر المكعب اعمال نجارةوحدادة وصب خرسانة مسلحة وذلك للقواعد المسلحة الخاصة بالجزء الخاص بجزء من فاصل 1 و2</t>
  </si>
  <si>
    <t xml:space="preserve">بالطن توريد حديد مسلح قطر 16 و12 و 10 مم ( عز)و مصريين  </t>
  </si>
  <si>
    <t>تجديد ممارسة الكهرباء</t>
  </si>
  <si>
    <t xml:space="preserve">اكرامية فنى الكهرباء </t>
  </si>
  <si>
    <t>يومية جهاز توتال استيشن</t>
  </si>
  <si>
    <t>لفة زراجين</t>
  </si>
  <si>
    <t xml:space="preserve">شيكارة بسكوت اعمدة </t>
  </si>
  <si>
    <t>يومية فنطاس مياه</t>
  </si>
  <si>
    <t>جركن اديبوند 65</t>
  </si>
  <si>
    <t>ايجار براميل 3 ايام</t>
  </si>
  <si>
    <t xml:space="preserve">اكرامية عمال الخرسانة صب الغرفة </t>
  </si>
  <si>
    <t xml:space="preserve">اكرامية سواق اللودر </t>
  </si>
  <si>
    <t>يومية عامل الاربعاء</t>
  </si>
  <si>
    <t xml:space="preserve">يومية عامل الثلاثاء </t>
  </si>
  <si>
    <t xml:space="preserve">ك سكر </t>
  </si>
  <si>
    <t xml:space="preserve">رش الخرسانات غفير العرب </t>
  </si>
  <si>
    <t xml:space="preserve">اللودر </t>
  </si>
  <si>
    <t>بالمتر المكعب اعمال نجارةوحدادة وصب خرسانة مسلحة وذلك للقواعد المسلحة الخاصة برقاب اعمدة وحوائط الجزء الخاص بالاسكواش</t>
  </si>
  <si>
    <t>بالطن توريد اسمنت مقاوم لزوم اعمال اعمدة جزء من فاصل 2 البدروم</t>
  </si>
  <si>
    <t>على كشرى</t>
  </si>
  <si>
    <t>ء</t>
  </si>
  <si>
    <t>بالمتر المكعب اعمال نجارةوحدادة وصب خرسانة مسلحة وذلك لاعمدة البدروم الخاصة بجزء من فاصل 2</t>
  </si>
  <si>
    <t>بالمتر المكعب اعمال نجارةوحدادة وصب خرسانة مسلحة وذلك للقواعد المسلحة الخاصة بالجزء الخاص بحوائط رامب رقم 1</t>
  </si>
  <si>
    <t>بالمتر المكعب اعمال نجارة وصب خرسانة عادية وذلك للقواعد العادية الخاصة بالجزء الخاص بحوائط رامب رقم 2</t>
  </si>
  <si>
    <t>بالمتر المكعب اعمال نجارةوحدادة وصب خرسانة مسلحة وذلك لاعمدة حوائط الخاصة بجزء من فاصل 2</t>
  </si>
  <si>
    <t>2024/4</t>
  </si>
  <si>
    <t>فرش للعزل</t>
  </si>
  <si>
    <t xml:space="preserve">يوميات عمال للغمر </t>
  </si>
  <si>
    <t>مروحة للموقع</t>
  </si>
  <si>
    <t xml:space="preserve">يومية دكاك كبير </t>
  </si>
  <si>
    <t>يوميات عزل الاسبوع السابق</t>
  </si>
  <si>
    <t xml:space="preserve">سكر </t>
  </si>
  <si>
    <t>فاتورة مون موقع زراجين وسلك وخلافه</t>
  </si>
  <si>
    <t xml:space="preserve">توريد اسمنت </t>
  </si>
  <si>
    <t xml:space="preserve">المستحق  </t>
  </si>
  <si>
    <t>المدفوع</t>
  </si>
  <si>
    <t>المؤجل</t>
  </si>
  <si>
    <t>ملخص اعمال دفتر 1</t>
  </si>
  <si>
    <t xml:space="preserve">بند الحفر </t>
  </si>
  <si>
    <t xml:space="preserve">المستخلص </t>
  </si>
  <si>
    <t>المستحق</t>
  </si>
  <si>
    <t>بند توريد الاحلال</t>
  </si>
  <si>
    <t>محمد كشرى</t>
  </si>
  <si>
    <t>بند الخرسانات</t>
  </si>
  <si>
    <t>دفعة</t>
  </si>
  <si>
    <t>بند توريد حديد</t>
  </si>
  <si>
    <t xml:space="preserve">بند توريد اسمنت </t>
  </si>
  <si>
    <t>65طن السويس</t>
  </si>
  <si>
    <t>45طن بني سويف</t>
  </si>
  <si>
    <t>130طن بنى سويف</t>
  </si>
  <si>
    <t>68طن بنى سويف</t>
  </si>
  <si>
    <t>فرق ميزان</t>
  </si>
  <si>
    <t>فرق ميزان بالخصم</t>
  </si>
  <si>
    <t>9.81طن</t>
  </si>
  <si>
    <t>40.305طن</t>
  </si>
  <si>
    <t>38.86طن</t>
  </si>
  <si>
    <t>16.76طن</t>
  </si>
  <si>
    <t xml:space="preserve">بند تشوينات الرمل والزلط </t>
  </si>
  <si>
    <t>بند نثريات الموقع</t>
  </si>
  <si>
    <t>بند الرواتب</t>
  </si>
  <si>
    <t>بند تصميم الوجهات</t>
  </si>
  <si>
    <t>م محمد حسن</t>
  </si>
  <si>
    <t>بند توريد الطوب</t>
  </si>
  <si>
    <t>الاجمالى المستحق</t>
  </si>
  <si>
    <t>الاجمالى المؤجل</t>
  </si>
  <si>
    <t>الاجمالى المدفوع</t>
  </si>
  <si>
    <t xml:space="preserve">دفعة مقدمة لم ياتي بمستخلص اعمال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</si>
</sst>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164" formatCode="_(* #,##0.00_);_(* \(#,##0.00\);_(* &quot;-&quot;??_);_(@_)"/>
    <numFmt numFmtId="165" formatCode="_-* #,##0.00_-;_-* #,##0.00\-;_-* &quot;-&quot;??_-;_-@_-"/>
    <numFmt numFmtId="166" formatCode="[$-20B0000]d\ mmmm\ yyyy;@"/>
    <numFmt numFmtId="167" formatCode="[$-10B0000]d\ mmmm\ yyyy;@"/>
    <numFmt numFmtId="168" formatCode="#,##0.0"/>
    <numFmt numFmtId="169" formatCode="#,##0.00;[Red]#,##0.00"/>
    <numFmt numFmtId="170" formatCode="yyyy\-mm\-dd;@"/>
    <numFmt numFmtId="171" formatCode="_(* #,##0.0_);_(* \(#,##0.0\);_(* &quot;-&quot;?_);_(@_)"/>
    <numFmt numFmtId="172" formatCode="_-* #,##0_-;_-* #,##0\-;_-* &quot;-&quot;??_-;_-@_-"/>
    <numFmt numFmtId="173" formatCode="_-* #,##0.00\ _ج_._م_._‏_-;\-* #,##0.00\ _ج_._م_._‏_-;_-* &quot;-&quot;??\ _ج_._م_._‏_-;_-@_-"/>
    <numFmt numFmtId="174" formatCode="_(* #,##0_);_(* \(#,##0\);_(* &quot;-&quot;??_);_(@_)"/>
  </numFmts>
  <fonts count="3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24"/>
      <color theme="1"/>
      <name val="Arabic Typesetting"/>
      <family val="4"/>
    </font>
    <font>
      <sz val="11"/>
      <color theme="1"/>
      <name val="Arial"/>
      <family val="2"/>
    </font>
    <font>
      <b/>
      <sz val="12"/>
      <color theme="1"/>
      <name val="Arial"/>
      <family val="2"/>
    </font>
    <font>
      <b/>
      <sz val="24"/>
      <color theme="1"/>
      <name val="Arial"/>
      <family val="2"/>
    </font>
    <font>
      <b/>
      <sz val="16"/>
      <color theme="1"/>
      <name val="Arial"/>
      <family val="2"/>
    </font>
    <font>
      <b/>
      <sz val="18"/>
      <color theme="1"/>
      <name val="Arial"/>
      <family val="2"/>
    </font>
    <font>
      <b/>
      <sz val="20"/>
      <color theme="1"/>
      <name val="Arial"/>
      <family val="2"/>
    </font>
    <font>
      <b/>
      <sz val="22"/>
      <color theme="1"/>
      <name val="Arial"/>
      <family val="2"/>
    </font>
    <font>
      <b/>
      <u/>
      <sz val="24"/>
      <color theme="1"/>
      <name val="Arial"/>
      <family val="2"/>
    </font>
    <font>
      <sz val="16"/>
      <color theme="1"/>
      <name val="Arial"/>
      <family val="2"/>
    </font>
    <font>
      <sz val="18"/>
      <color theme="1"/>
      <name val="Arial"/>
      <family val="2"/>
    </font>
    <font>
      <sz val="20"/>
      <color theme="1"/>
      <name val="Arial"/>
      <family val="2"/>
    </font>
    <font>
      <b/>
      <sz val="36"/>
      <color rgb="FFFF0000"/>
      <name val="Ravie"/>
      <family val="5"/>
    </font>
    <font>
      <sz val="8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2"/>
      <color indexed="81"/>
      <name val="Tahoma"/>
      <family val="2"/>
    </font>
    <font>
      <b/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8"/>
      <color indexed="81"/>
      <name val="Tahoma"/>
      <family val="2"/>
    </font>
    <font>
      <sz val="22"/>
      <color theme="1"/>
      <name val="Arial"/>
      <family val="2"/>
    </font>
    <font>
      <sz val="14"/>
      <color theme="1"/>
      <name val="Arial"/>
      <family val="2"/>
    </font>
    <font>
      <sz val="22"/>
      <color theme="1"/>
      <name val="Calibri"/>
      <family val="2"/>
      <scheme val="minor"/>
    </font>
    <font>
      <b/>
      <sz val="14"/>
      <color theme="1"/>
      <name val="Arial"/>
      <family val="2"/>
    </font>
    <font>
      <b/>
      <sz val="18"/>
      <color theme="1"/>
      <name val="Arabic Typesetting"/>
      <family val="4"/>
    </font>
    <font>
      <sz val="8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5" tint="0.39997558519241921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207">
    <xf numFmtId="0" fontId="0" fillId="0" borderId="0" xfId="0"/>
    <xf numFmtId="0" fontId="2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 wrapText="1" readingOrder="2"/>
    </xf>
    <xf numFmtId="0" fontId="5" fillId="0" borderId="0" xfId="0" applyFont="1" applyAlignment="1">
      <alignment horizontal="center"/>
    </xf>
    <xf numFmtId="0" fontId="7" fillId="0" borderId="1" xfId="0" applyFont="1" applyBorder="1" applyAlignment="1">
      <alignment horizontal="right" vertical="center" wrapText="1" readingOrder="2"/>
    </xf>
    <xf numFmtId="0" fontId="11" fillId="0" borderId="1" xfId="0" applyFont="1" applyBorder="1" applyAlignment="1">
      <alignment horizontal="right" vertical="center" wrapText="1" readingOrder="2"/>
    </xf>
    <xf numFmtId="0" fontId="11" fillId="0" borderId="1" xfId="0" applyFont="1" applyBorder="1" applyAlignment="1">
      <alignment horizontal="center" vertical="center" wrapText="1" readingOrder="2"/>
    </xf>
    <xf numFmtId="165" fontId="11" fillId="0" borderId="1" xfId="1" applyFont="1" applyBorder="1" applyAlignment="1">
      <alignment horizontal="right" vertical="center" wrapText="1" readingOrder="2"/>
    </xf>
    <xf numFmtId="165" fontId="7" fillId="2" borderId="1" xfId="0" applyNumberFormat="1" applyFont="1" applyFill="1" applyBorder="1" applyAlignment="1">
      <alignment horizontal="right" vertical="center" wrapText="1" readingOrder="2"/>
    </xf>
    <xf numFmtId="0" fontId="6" fillId="2" borderId="1" xfId="0" applyFont="1" applyFill="1" applyBorder="1" applyAlignment="1">
      <alignment horizontal="center" vertical="center" wrapText="1" readingOrder="2"/>
    </xf>
    <xf numFmtId="0" fontId="7" fillId="0" borderId="2" xfId="0" applyFont="1" applyBorder="1" applyAlignment="1">
      <alignment horizontal="center" vertical="center" wrapText="1" readingOrder="2"/>
    </xf>
    <xf numFmtId="0" fontId="13" fillId="0" borderId="1" xfId="0" applyFont="1" applyBorder="1" applyAlignment="1">
      <alignment horizontal="right" vertical="center" wrapText="1" readingOrder="2"/>
    </xf>
    <xf numFmtId="0" fontId="4" fillId="3" borderId="7" xfId="0" applyFont="1" applyFill="1" applyBorder="1" applyAlignment="1">
      <alignment horizontal="center" vertical="center" wrapText="1" readingOrder="2"/>
    </xf>
    <xf numFmtId="0" fontId="6" fillId="3" borderId="1" xfId="0" applyFont="1" applyFill="1" applyBorder="1" applyAlignment="1">
      <alignment horizontal="center" vertical="center" wrapText="1" readingOrder="2"/>
    </xf>
    <xf numFmtId="165" fontId="11" fillId="0" borderId="1" xfId="1" applyFont="1" applyBorder="1" applyAlignment="1">
      <alignment horizontal="center" vertical="center" wrapText="1" readingOrder="2"/>
    </xf>
    <xf numFmtId="165" fontId="6" fillId="0" borderId="1" xfId="1" applyFont="1" applyBorder="1" applyAlignment="1">
      <alignment horizontal="center" vertical="center" wrapText="1" readingOrder="2"/>
    </xf>
    <xf numFmtId="0" fontId="11" fillId="3" borderId="7" xfId="0" applyFont="1" applyFill="1" applyBorder="1" applyAlignment="1">
      <alignment horizontal="center" vertical="center" wrapText="1" readingOrder="2"/>
    </xf>
    <xf numFmtId="0" fontId="0" fillId="0" borderId="0" xfId="0" applyAlignment="1">
      <alignment horizontal="center"/>
    </xf>
    <xf numFmtId="166" fontId="11" fillId="0" borderId="1" xfId="0" applyNumberFormat="1" applyFont="1" applyBorder="1" applyAlignment="1">
      <alignment horizontal="center" vertical="center" wrapText="1" readingOrder="2"/>
    </xf>
    <xf numFmtId="0" fontId="2" fillId="3" borderId="0" xfId="0" applyFont="1" applyFill="1" applyAlignment="1">
      <alignment horizontal="center"/>
    </xf>
    <xf numFmtId="0" fontId="20" fillId="0" borderId="0" xfId="0" applyFont="1" applyAlignment="1">
      <alignment vertical="center"/>
    </xf>
    <xf numFmtId="169" fontId="21" fillId="0" borderId="1" xfId="0" applyNumberFormat="1" applyFont="1" applyBorder="1" applyAlignment="1">
      <alignment horizontal="center"/>
    </xf>
    <xf numFmtId="0" fontId="23" fillId="0" borderId="0" xfId="0" applyFont="1" applyAlignment="1">
      <alignment vertical="center"/>
    </xf>
    <xf numFmtId="0" fontId="21" fillId="0" borderId="0" xfId="0" applyFont="1"/>
    <xf numFmtId="0" fontId="21" fillId="0" borderId="11" xfId="0" applyFont="1" applyBorder="1" applyAlignment="1">
      <alignment horizontal="center"/>
    </xf>
    <xf numFmtId="169" fontId="24" fillId="0" borderId="1" xfId="0" applyNumberFormat="1" applyFont="1" applyBorder="1" applyAlignment="1">
      <alignment horizontal="center"/>
    </xf>
    <xf numFmtId="0" fontId="19" fillId="0" borderId="0" xfId="0" applyFont="1" applyAlignment="1">
      <alignment horizontal="center"/>
    </xf>
    <xf numFmtId="0" fontId="21" fillId="0" borderId="0" xfId="0" applyFont="1" applyAlignment="1">
      <alignment horizontal="center"/>
    </xf>
    <xf numFmtId="0" fontId="23" fillId="0" borderId="1" xfId="0" applyFont="1" applyBorder="1" applyAlignment="1">
      <alignment horizontal="center"/>
    </xf>
    <xf numFmtId="0" fontId="22" fillId="0" borderId="11" xfId="0" applyFont="1" applyBorder="1" applyAlignment="1">
      <alignment horizontal="center"/>
    </xf>
    <xf numFmtId="0" fontId="23" fillId="0" borderId="12" xfId="0" applyFont="1" applyBorder="1" applyAlignment="1">
      <alignment horizontal="center"/>
    </xf>
    <xf numFmtId="169" fontId="21" fillId="0" borderId="12" xfId="0" applyNumberFormat="1" applyFont="1" applyBorder="1" applyAlignment="1">
      <alignment horizontal="center"/>
    </xf>
    <xf numFmtId="169" fontId="24" fillId="0" borderId="12" xfId="0" applyNumberFormat="1" applyFont="1" applyBorder="1" applyAlignment="1">
      <alignment horizontal="center"/>
    </xf>
    <xf numFmtId="0" fontId="24" fillId="0" borderId="1" xfId="0" applyFont="1" applyBorder="1"/>
    <xf numFmtId="0" fontId="24" fillId="0" borderId="12" xfId="0" applyFont="1" applyBorder="1"/>
    <xf numFmtId="0" fontId="24" fillId="0" borderId="14" xfId="0" applyFont="1" applyBorder="1"/>
    <xf numFmtId="0" fontId="24" fillId="0" borderId="15" xfId="0" applyFont="1" applyBorder="1"/>
    <xf numFmtId="0" fontId="24" fillId="0" borderId="0" xfId="0" applyFont="1"/>
    <xf numFmtId="0" fontId="25" fillId="0" borderId="8" xfId="0" applyFont="1" applyBorder="1" applyAlignment="1">
      <alignment horizontal="center"/>
    </xf>
    <xf numFmtId="0" fontId="25" fillId="0" borderId="9" xfId="0" applyFont="1" applyBorder="1" applyAlignment="1">
      <alignment horizontal="center"/>
    </xf>
    <xf numFmtId="0" fontId="25" fillId="0" borderId="10" xfId="0" applyFont="1" applyBorder="1" applyAlignment="1">
      <alignment horizontal="center"/>
    </xf>
    <xf numFmtId="167" fontId="24" fillId="0" borderId="11" xfId="0" applyNumberFormat="1" applyFont="1" applyBorder="1" applyAlignment="1">
      <alignment horizontal="center"/>
    </xf>
    <xf numFmtId="0" fontId="24" fillId="0" borderId="11" xfId="0" applyFont="1" applyBorder="1" applyAlignment="1">
      <alignment horizontal="center"/>
    </xf>
    <xf numFmtId="0" fontId="24" fillId="0" borderId="11" xfId="0" applyFont="1" applyBorder="1"/>
    <xf numFmtId="0" fontId="24" fillId="0" borderId="13" xfId="0" applyFont="1" applyBorder="1"/>
    <xf numFmtId="0" fontId="20" fillId="0" borderId="0" xfId="0" applyFont="1"/>
    <xf numFmtId="0" fontId="24" fillId="0" borderId="8" xfId="0" applyFont="1" applyBorder="1" applyAlignment="1">
      <alignment horizontal="center"/>
    </xf>
    <xf numFmtId="0" fontId="24" fillId="0" borderId="9" xfId="0" applyFont="1" applyBorder="1" applyAlignment="1">
      <alignment horizontal="center"/>
    </xf>
    <xf numFmtId="0" fontId="24" fillId="0" borderId="10" xfId="0" applyFont="1" applyBorder="1" applyAlignment="1">
      <alignment horizontal="center"/>
    </xf>
    <xf numFmtId="0" fontId="24" fillId="0" borderId="1" xfId="0" applyFont="1" applyBorder="1" applyAlignment="1">
      <alignment horizontal="center"/>
    </xf>
    <xf numFmtId="168" fontId="24" fillId="0" borderId="1" xfId="0" applyNumberFormat="1" applyFont="1" applyBorder="1" applyAlignment="1">
      <alignment horizontal="center"/>
    </xf>
    <xf numFmtId="0" fontId="27" fillId="0" borderId="1" xfId="0" applyFont="1" applyBorder="1" applyAlignment="1">
      <alignment horizontal="right" vertical="center" wrapText="1" readingOrder="2"/>
    </xf>
    <xf numFmtId="17" fontId="11" fillId="0" borderId="1" xfId="0" applyNumberFormat="1" applyFont="1" applyBorder="1" applyAlignment="1">
      <alignment horizontal="center" vertical="center" wrapText="1" readingOrder="2"/>
    </xf>
    <xf numFmtId="170" fontId="11" fillId="0" borderId="1" xfId="0" applyNumberFormat="1" applyFont="1" applyBorder="1" applyAlignment="1">
      <alignment horizontal="center" vertical="center" wrapText="1" readingOrder="2"/>
    </xf>
    <xf numFmtId="0" fontId="24" fillId="0" borderId="19" xfId="0" applyFont="1" applyBorder="1" applyAlignment="1">
      <alignment horizontal="center"/>
    </xf>
    <xf numFmtId="166" fontId="28" fillId="0" borderId="2" xfId="0" applyNumberFormat="1" applyFont="1" applyBorder="1" applyAlignment="1">
      <alignment horizontal="center" vertical="center" wrapText="1" readingOrder="2"/>
    </xf>
    <xf numFmtId="168" fontId="25" fillId="0" borderId="1" xfId="0" applyNumberFormat="1" applyFont="1" applyBorder="1" applyAlignment="1">
      <alignment horizontal="center" vertical="center"/>
    </xf>
    <xf numFmtId="0" fontId="24" fillId="4" borderId="1" xfId="0" applyFont="1" applyFill="1" applyBorder="1" applyAlignment="1">
      <alignment horizontal="center"/>
    </xf>
    <xf numFmtId="168" fontId="24" fillId="4" borderId="1" xfId="0" applyNumberFormat="1" applyFont="1" applyFill="1" applyBorder="1" applyAlignment="1">
      <alignment horizontal="center"/>
    </xf>
    <xf numFmtId="0" fontId="24" fillId="0" borderId="22" xfId="0" applyFont="1" applyBorder="1" applyAlignment="1">
      <alignment horizontal="center"/>
    </xf>
    <xf numFmtId="168" fontId="24" fillId="0" borderId="2" xfId="0" applyNumberFormat="1" applyFont="1" applyBorder="1" applyAlignment="1">
      <alignment horizontal="center"/>
    </xf>
    <xf numFmtId="168" fontId="24" fillId="0" borderId="12" xfId="0" applyNumberFormat="1" applyFont="1" applyBorder="1" applyAlignment="1">
      <alignment horizontal="center"/>
    </xf>
    <xf numFmtId="0" fontId="24" fillId="4" borderId="11" xfId="0" applyFont="1" applyFill="1" applyBorder="1" applyAlignment="1">
      <alignment horizontal="center"/>
    </xf>
    <xf numFmtId="166" fontId="28" fillId="4" borderId="2" xfId="0" applyNumberFormat="1" applyFont="1" applyFill="1" applyBorder="1" applyAlignment="1">
      <alignment horizontal="center" vertical="center" wrapText="1" readingOrder="2"/>
    </xf>
    <xf numFmtId="168" fontId="24" fillId="4" borderId="2" xfId="0" applyNumberFormat="1" applyFont="1" applyFill="1" applyBorder="1" applyAlignment="1">
      <alignment horizontal="center"/>
    </xf>
    <xf numFmtId="168" fontId="24" fillId="4" borderId="12" xfId="0" applyNumberFormat="1" applyFont="1" applyFill="1" applyBorder="1" applyAlignment="1">
      <alignment horizontal="center"/>
    </xf>
    <xf numFmtId="0" fontId="24" fillId="4" borderId="13" xfId="0" applyFont="1" applyFill="1" applyBorder="1" applyAlignment="1">
      <alignment horizontal="center"/>
    </xf>
    <xf numFmtId="0" fontId="24" fillId="5" borderId="11" xfId="0" applyFont="1" applyFill="1" applyBorder="1" applyAlignment="1">
      <alignment horizontal="center"/>
    </xf>
    <xf numFmtId="166" fontId="28" fillId="5" borderId="2" xfId="0" applyNumberFormat="1" applyFont="1" applyFill="1" applyBorder="1" applyAlignment="1">
      <alignment horizontal="center" vertical="center" wrapText="1" readingOrder="2"/>
    </xf>
    <xf numFmtId="0" fontId="24" fillId="5" borderId="1" xfId="0" applyFont="1" applyFill="1" applyBorder="1" applyAlignment="1">
      <alignment horizontal="center"/>
    </xf>
    <xf numFmtId="168" fontId="24" fillId="5" borderId="1" xfId="0" applyNumberFormat="1" applyFont="1" applyFill="1" applyBorder="1" applyAlignment="1">
      <alignment horizontal="center"/>
    </xf>
    <xf numFmtId="168" fontId="24" fillId="5" borderId="2" xfId="0" applyNumberFormat="1" applyFont="1" applyFill="1" applyBorder="1" applyAlignment="1">
      <alignment horizontal="center"/>
    </xf>
    <xf numFmtId="168" fontId="24" fillId="5" borderId="12" xfId="0" applyNumberFormat="1" applyFont="1" applyFill="1" applyBorder="1" applyAlignment="1">
      <alignment horizontal="center"/>
    </xf>
    <xf numFmtId="0" fontId="24" fillId="6" borderId="11" xfId="0" applyFont="1" applyFill="1" applyBorder="1" applyAlignment="1">
      <alignment horizontal="center"/>
    </xf>
    <xf numFmtId="166" fontId="28" fillId="6" borderId="2" xfId="0" applyNumberFormat="1" applyFont="1" applyFill="1" applyBorder="1" applyAlignment="1">
      <alignment horizontal="center" vertical="center" wrapText="1" readingOrder="2"/>
    </xf>
    <xf numFmtId="0" fontId="24" fillId="6" borderId="1" xfId="0" applyFont="1" applyFill="1" applyBorder="1" applyAlignment="1">
      <alignment horizontal="center"/>
    </xf>
    <xf numFmtId="168" fontId="24" fillId="6" borderId="1" xfId="0" applyNumberFormat="1" applyFont="1" applyFill="1" applyBorder="1" applyAlignment="1">
      <alignment horizontal="center"/>
    </xf>
    <xf numFmtId="168" fontId="24" fillId="6" borderId="2" xfId="0" applyNumberFormat="1" applyFont="1" applyFill="1" applyBorder="1" applyAlignment="1">
      <alignment horizontal="center"/>
    </xf>
    <xf numFmtId="168" fontId="24" fillId="6" borderId="12" xfId="0" applyNumberFormat="1" applyFont="1" applyFill="1" applyBorder="1" applyAlignment="1">
      <alignment horizontal="center"/>
    </xf>
    <xf numFmtId="0" fontId="24" fillId="3" borderId="9" xfId="0" applyFont="1" applyFill="1" applyBorder="1" applyAlignment="1">
      <alignment horizontal="center"/>
    </xf>
    <xf numFmtId="0" fontId="24" fillId="3" borderId="1" xfId="0" applyFont="1" applyFill="1" applyBorder="1" applyAlignment="1">
      <alignment horizontal="center"/>
    </xf>
    <xf numFmtId="168" fontId="24" fillId="3" borderId="1" xfId="0" applyNumberFormat="1" applyFont="1" applyFill="1" applyBorder="1" applyAlignment="1">
      <alignment horizontal="center"/>
    </xf>
    <xf numFmtId="168" fontId="24" fillId="3" borderId="12" xfId="0" applyNumberFormat="1" applyFont="1" applyFill="1" applyBorder="1" applyAlignment="1">
      <alignment horizontal="center"/>
    </xf>
    <xf numFmtId="0" fontId="24" fillId="3" borderId="16" xfId="0" applyFont="1" applyFill="1" applyBorder="1" applyAlignment="1">
      <alignment horizontal="center"/>
    </xf>
    <xf numFmtId="164" fontId="24" fillId="3" borderId="1" xfId="0" applyNumberFormat="1" applyFont="1" applyFill="1" applyBorder="1" applyAlignment="1">
      <alignment horizontal="center"/>
    </xf>
    <xf numFmtId="166" fontId="28" fillId="3" borderId="6" xfId="0" applyNumberFormat="1" applyFont="1" applyFill="1" applyBorder="1" applyAlignment="1">
      <alignment horizontal="center" vertical="center" wrapText="1" readingOrder="2"/>
    </xf>
    <xf numFmtId="0" fontId="24" fillId="3" borderId="0" xfId="0" applyFont="1" applyFill="1" applyAlignment="1">
      <alignment horizontal="center"/>
    </xf>
    <xf numFmtId="166" fontId="28" fillId="3" borderId="0" xfId="0" applyNumberFormat="1" applyFont="1" applyFill="1" applyAlignment="1">
      <alignment horizontal="center" vertical="center" wrapText="1" readingOrder="2"/>
    </xf>
    <xf numFmtId="168" fontId="24" fillId="3" borderId="0" xfId="0" applyNumberFormat="1" applyFont="1" applyFill="1" applyAlignment="1">
      <alignment horizontal="center"/>
    </xf>
    <xf numFmtId="0" fontId="28" fillId="3" borderId="0" xfId="0" applyFont="1" applyFill="1" applyAlignment="1">
      <alignment horizontal="center" vertical="center" wrapText="1" readingOrder="2"/>
    </xf>
    <xf numFmtId="164" fontId="24" fillId="3" borderId="0" xfId="0" applyNumberFormat="1" applyFont="1" applyFill="1" applyAlignment="1">
      <alignment horizontal="center"/>
    </xf>
    <xf numFmtId="0" fontId="24" fillId="3" borderId="0" xfId="0" applyFont="1" applyFill="1"/>
    <xf numFmtId="166" fontId="28" fillId="3" borderId="1" xfId="0" applyNumberFormat="1" applyFont="1" applyFill="1" applyBorder="1" applyAlignment="1">
      <alignment horizontal="center" vertical="center" wrapText="1" readingOrder="2"/>
    </xf>
    <xf numFmtId="166" fontId="28" fillId="3" borderId="10" xfId="0" applyNumberFormat="1" applyFont="1" applyFill="1" applyBorder="1" applyAlignment="1">
      <alignment horizontal="center" vertical="center" wrapText="1" readingOrder="2"/>
    </xf>
    <xf numFmtId="166" fontId="28" fillId="3" borderId="11" xfId="0" applyNumberFormat="1" applyFont="1" applyFill="1" applyBorder="1" applyAlignment="1">
      <alignment horizontal="center" vertical="center" wrapText="1" readingOrder="2"/>
    </xf>
    <xf numFmtId="166" fontId="28" fillId="3" borderId="12" xfId="0" applyNumberFormat="1" applyFont="1" applyFill="1" applyBorder="1" applyAlignment="1">
      <alignment horizontal="center" vertical="center" wrapText="1" readingOrder="2"/>
    </xf>
    <xf numFmtId="0" fontId="28" fillId="3" borderId="11" xfId="0" applyFont="1" applyFill="1" applyBorder="1" applyAlignment="1">
      <alignment horizontal="center" vertical="center" wrapText="1" readingOrder="2"/>
    </xf>
    <xf numFmtId="0" fontId="28" fillId="3" borderId="13" xfId="0" applyFont="1" applyFill="1" applyBorder="1" applyAlignment="1">
      <alignment horizontal="center" vertical="center" wrapText="1" readingOrder="2"/>
    </xf>
    <xf numFmtId="166" fontId="28" fillId="3" borderId="14" xfId="0" applyNumberFormat="1" applyFont="1" applyFill="1" applyBorder="1" applyAlignment="1">
      <alignment horizontal="center" vertical="center" wrapText="1" readingOrder="2"/>
    </xf>
    <xf numFmtId="164" fontId="24" fillId="3" borderId="14" xfId="0" applyNumberFormat="1" applyFont="1" applyFill="1" applyBorder="1" applyAlignment="1">
      <alignment horizontal="center"/>
    </xf>
    <xf numFmtId="0" fontId="24" fillId="3" borderId="14" xfId="0" applyFont="1" applyFill="1" applyBorder="1" applyAlignment="1">
      <alignment horizontal="center"/>
    </xf>
    <xf numFmtId="168" fontId="24" fillId="3" borderId="14" xfId="0" applyNumberFormat="1" applyFont="1" applyFill="1" applyBorder="1" applyAlignment="1">
      <alignment horizontal="center"/>
    </xf>
    <xf numFmtId="168" fontId="24" fillId="3" borderId="15" xfId="0" applyNumberFormat="1" applyFont="1" applyFill="1" applyBorder="1" applyAlignment="1">
      <alignment horizontal="center"/>
    </xf>
    <xf numFmtId="0" fontId="0" fillId="0" borderId="12" xfId="0" applyBorder="1"/>
    <xf numFmtId="0" fontId="0" fillId="0" borderId="15" xfId="0" applyBorder="1"/>
    <xf numFmtId="164" fontId="24" fillId="3" borderId="24" xfId="0" applyNumberFormat="1" applyFont="1" applyFill="1" applyBorder="1" applyAlignment="1">
      <alignment horizontal="center"/>
    </xf>
    <xf numFmtId="164" fontId="24" fillId="3" borderId="25" xfId="0" applyNumberFormat="1" applyFont="1" applyFill="1" applyBorder="1" applyAlignment="1">
      <alignment horizontal="center"/>
    </xf>
    <xf numFmtId="164" fontId="24" fillId="3" borderId="26" xfId="0" applyNumberFormat="1" applyFont="1" applyFill="1" applyBorder="1" applyAlignment="1">
      <alignment horizontal="center"/>
    </xf>
    <xf numFmtId="164" fontId="19" fillId="0" borderId="25" xfId="0" applyNumberFormat="1" applyFont="1" applyBorder="1" applyAlignment="1">
      <alignment horizontal="center" vertical="center"/>
    </xf>
    <xf numFmtId="168" fontId="25" fillId="3" borderId="0" xfId="0" applyNumberFormat="1" applyFont="1" applyFill="1" applyAlignment="1">
      <alignment horizontal="center" vertical="center"/>
    </xf>
    <xf numFmtId="166" fontId="28" fillId="3" borderId="27" xfId="0" applyNumberFormat="1" applyFont="1" applyFill="1" applyBorder="1" applyAlignment="1">
      <alignment horizontal="center" vertical="center" wrapText="1" readingOrder="2"/>
    </xf>
    <xf numFmtId="0" fontId="28" fillId="3" borderId="8" xfId="0" applyFont="1" applyFill="1" applyBorder="1" applyAlignment="1">
      <alignment horizontal="center" vertical="center" wrapText="1" readingOrder="2"/>
    </xf>
    <xf numFmtId="166" fontId="28" fillId="3" borderId="9" xfId="0" applyNumberFormat="1" applyFont="1" applyFill="1" applyBorder="1" applyAlignment="1">
      <alignment horizontal="center" vertical="center" wrapText="1" readingOrder="2"/>
    </xf>
    <xf numFmtId="164" fontId="24" fillId="3" borderId="9" xfId="0" applyNumberFormat="1" applyFont="1" applyFill="1" applyBorder="1" applyAlignment="1">
      <alignment horizontal="center"/>
    </xf>
    <xf numFmtId="168" fontId="24" fillId="3" borderId="9" xfId="0" applyNumberFormat="1" applyFont="1" applyFill="1" applyBorder="1" applyAlignment="1">
      <alignment horizontal="center"/>
    </xf>
    <xf numFmtId="168" fontId="24" fillId="3" borderId="10" xfId="0" applyNumberFormat="1" applyFont="1" applyFill="1" applyBorder="1" applyAlignment="1">
      <alignment horizontal="center"/>
    </xf>
    <xf numFmtId="164" fontId="24" fillId="3" borderId="23" xfId="0" applyNumberFormat="1" applyFont="1" applyFill="1" applyBorder="1" applyAlignment="1">
      <alignment horizontal="center"/>
    </xf>
    <xf numFmtId="164" fontId="24" fillId="3" borderId="16" xfId="0" applyNumberFormat="1" applyFont="1" applyFill="1" applyBorder="1" applyAlignment="1">
      <alignment horizontal="center"/>
    </xf>
    <xf numFmtId="168" fontId="24" fillId="3" borderId="16" xfId="0" applyNumberFormat="1" applyFont="1" applyFill="1" applyBorder="1" applyAlignment="1">
      <alignment horizontal="center"/>
    </xf>
    <xf numFmtId="0" fontId="28" fillId="3" borderId="28" xfId="0" applyFont="1" applyFill="1" applyBorder="1" applyAlignment="1">
      <alignment horizontal="center" vertical="center" wrapText="1" readingOrder="2"/>
    </xf>
    <xf numFmtId="166" fontId="28" fillId="3" borderId="16" xfId="0" applyNumberFormat="1" applyFont="1" applyFill="1" applyBorder="1" applyAlignment="1">
      <alignment horizontal="center" vertical="center" wrapText="1" readingOrder="2"/>
    </xf>
    <xf numFmtId="172" fontId="6" fillId="2" borderId="1" xfId="1" applyNumberFormat="1" applyFont="1" applyFill="1" applyBorder="1" applyAlignment="1">
      <alignment horizontal="right" vertical="center" wrapText="1" readingOrder="2"/>
    </xf>
    <xf numFmtId="0" fontId="31" fillId="0" borderId="0" xfId="0" applyFont="1" applyAlignment="1">
      <alignment horizontal="center"/>
    </xf>
    <xf numFmtId="0" fontId="7" fillId="2" borderId="1" xfId="0" applyFont="1" applyFill="1" applyBorder="1" applyAlignment="1">
      <alignment horizontal="center" vertical="center" wrapText="1" readingOrder="2"/>
    </xf>
    <xf numFmtId="165" fontId="12" fillId="0" borderId="1" xfId="1" applyFont="1" applyBorder="1" applyAlignment="1">
      <alignment horizontal="center" vertical="center" wrapText="1" readingOrder="2"/>
    </xf>
    <xf numFmtId="165" fontId="12" fillId="0" borderId="1" xfId="1" applyFont="1" applyBorder="1" applyAlignment="1">
      <alignment horizontal="right" vertical="center" wrapText="1" readingOrder="2"/>
    </xf>
    <xf numFmtId="0" fontId="7" fillId="0" borderId="0" xfId="0" applyFont="1" applyAlignment="1">
      <alignment horizontal="center"/>
    </xf>
    <xf numFmtId="165" fontId="28" fillId="0" borderId="1" xfId="1" applyFont="1" applyBorder="1" applyAlignment="1">
      <alignment horizontal="center" vertical="center" wrapText="1" readingOrder="2"/>
    </xf>
    <xf numFmtId="165" fontId="6" fillId="2" borderId="1" xfId="0" applyNumberFormat="1" applyFont="1" applyFill="1" applyBorder="1" applyAlignment="1">
      <alignment horizontal="right" vertical="center" wrapText="1" readingOrder="2"/>
    </xf>
    <xf numFmtId="165" fontId="30" fillId="0" borderId="1" xfId="1" applyFont="1" applyBorder="1" applyAlignment="1">
      <alignment horizontal="center" vertical="center" wrapText="1" readingOrder="2"/>
    </xf>
    <xf numFmtId="172" fontId="7" fillId="2" borderId="1" xfId="0" applyNumberFormat="1" applyFont="1" applyFill="1" applyBorder="1" applyAlignment="1">
      <alignment horizontal="right" vertical="center" wrapText="1" readingOrder="2"/>
    </xf>
    <xf numFmtId="172" fontId="6" fillId="0" borderId="1" xfId="1" applyNumberFormat="1" applyFont="1" applyBorder="1" applyAlignment="1">
      <alignment horizontal="center" vertical="center" wrapText="1" readingOrder="2"/>
    </xf>
    <xf numFmtId="172" fontId="6" fillId="2" borderId="1" xfId="0" applyNumberFormat="1" applyFont="1" applyFill="1" applyBorder="1" applyAlignment="1">
      <alignment horizontal="right" vertical="center" wrapText="1" readingOrder="2"/>
    </xf>
    <xf numFmtId="164" fontId="0" fillId="0" borderId="0" xfId="0" applyNumberFormat="1"/>
    <xf numFmtId="173" fontId="32" fillId="0" borderId="0" xfId="0" applyNumberFormat="1" applyFont="1"/>
    <xf numFmtId="0" fontId="24" fillId="7" borderId="11" xfId="0" applyFont="1" applyFill="1" applyBorder="1" applyAlignment="1">
      <alignment horizontal="center"/>
    </xf>
    <xf numFmtId="166" fontId="28" fillId="7" borderId="2" xfId="0" applyNumberFormat="1" applyFont="1" applyFill="1" applyBorder="1" applyAlignment="1">
      <alignment horizontal="center" vertical="center" wrapText="1" readingOrder="2"/>
    </xf>
    <xf numFmtId="0" fontId="24" fillId="7" borderId="1" xfId="0" applyFont="1" applyFill="1" applyBorder="1" applyAlignment="1">
      <alignment horizontal="center"/>
    </xf>
    <xf numFmtId="168" fontId="24" fillId="7" borderId="1" xfId="0" applyNumberFormat="1" applyFont="1" applyFill="1" applyBorder="1" applyAlignment="1">
      <alignment horizontal="center"/>
    </xf>
    <xf numFmtId="168" fontId="24" fillId="7" borderId="2" xfId="0" applyNumberFormat="1" applyFont="1" applyFill="1" applyBorder="1" applyAlignment="1">
      <alignment horizontal="center"/>
    </xf>
    <xf numFmtId="168" fontId="24" fillId="7" borderId="12" xfId="0" applyNumberFormat="1" applyFont="1" applyFill="1" applyBorder="1" applyAlignment="1">
      <alignment horizontal="center"/>
    </xf>
    <xf numFmtId="0" fontId="0" fillId="7" borderId="0" xfId="0" applyFill="1"/>
    <xf numFmtId="166" fontId="7" fillId="3" borderId="8" xfId="0" applyNumberFormat="1" applyFont="1" applyFill="1" applyBorder="1" applyAlignment="1">
      <alignment horizontal="center" vertical="center" wrapText="1" readingOrder="2"/>
    </xf>
    <xf numFmtId="166" fontId="7" fillId="3" borderId="9" xfId="0" applyNumberFormat="1" applyFont="1" applyFill="1" applyBorder="1" applyAlignment="1">
      <alignment horizontal="center" vertical="center" wrapText="1" readingOrder="2"/>
    </xf>
    <xf numFmtId="164" fontId="24" fillId="3" borderId="25" xfId="0" applyNumberFormat="1" applyFont="1" applyFill="1" applyBorder="1" applyAlignment="1">
      <alignment horizontal="left" vertical="top"/>
    </xf>
    <xf numFmtId="0" fontId="24" fillId="3" borderId="26" xfId="0" applyFont="1" applyFill="1" applyBorder="1" applyAlignment="1">
      <alignment horizontal="left" vertical="top"/>
    </xf>
    <xf numFmtId="0" fontId="29" fillId="3" borderId="0" xfId="0" applyFont="1" applyFill="1" applyAlignment="1">
      <alignment horizontal="center" vertical="center"/>
    </xf>
    <xf numFmtId="166" fontId="28" fillId="3" borderId="10" xfId="0" applyNumberFormat="1" applyFont="1" applyFill="1" applyBorder="1" applyAlignment="1">
      <alignment horizontal="center" vertical="center" wrapText="1" readingOrder="2"/>
    </xf>
    <xf numFmtId="166" fontId="28" fillId="3" borderId="12" xfId="0" applyNumberFormat="1" applyFont="1" applyFill="1" applyBorder="1" applyAlignment="1">
      <alignment horizontal="center" vertical="center" wrapText="1" readingOrder="2"/>
    </xf>
    <xf numFmtId="164" fontId="24" fillId="3" borderId="25" xfId="0" applyNumberFormat="1" applyFont="1" applyFill="1" applyBorder="1" applyAlignment="1">
      <alignment horizontal="center" vertical="center"/>
    </xf>
    <xf numFmtId="0" fontId="24" fillId="3" borderId="26" xfId="0" applyFont="1" applyFill="1" applyBorder="1" applyAlignment="1">
      <alignment horizontal="center" vertical="center"/>
    </xf>
    <xf numFmtId="166" fontId="28" fillId="3" borderId="18" xfId="0" applyNumberFormat="1" applyFont="1" applyFill="1" applyBorder="1" applyAlignment="1">
      <alignment horizontal="center" vertical="center" wrapText="1" readingOrder="2"/>
    </xf>
    <xf numFmtId="0" fontId="24" fillId="0" borderId="20" xfId="0" applyFont="1" applyBorder="1" applyAlignment="1">
      <alignment horizontal="center"/>
    </xf>
    <xf numFmtId="0" fontId="24" fillId="0" borderId="21" xfId="0" applyFont="1" applyBorder="1" applyAlignment="1">
      <alignment horizontal="center"/>
    </xf>
    <xf numFmtId="0" fontId="12" fillId="0" borderId="4" xfId="0" applyFont="1" applyBorder="1" applyAlignment="1">
      <alignment horizontal="right" vertical="center" wrapText="1" readingOrder="2"/>
    </xf>
    <xf numFmtId="0" fontId="12" fillId="0" borderId="3" xfId="0" applyFont="1" applyBorder="1" applyAlignment="1">
      <alignment horizontal="right" vertical="center" wrapText="1" readingOrder="2"/>
    </xf>
    <xf numFmtId="164" fontId="12" fillId="0" borderId="2" xfId="0" applyNumberFormat="1" applyFont="1" applyBorder="1" applyAlignment="1">
      <alignment horizontal="center" vertical="center" wrapText="1" readingOrder="2"/>
    </xf>
    <xf numFmtId="0" fontId="12" fillId="0" borderId="4" xfId="0" applyFont="1" applyBorder="1" applyAlignment="1">
      <alignment horizontal="center" vertical="center" wrapText="1" readingOrder="2"/>
    </xf>
    <xf numFmtId="0" fontId="8" fillId="2" borderId="2" xfId="0" applyFont="1" applyFill="1" applyBorder="1" applyAlignment="1">
      <alignment horizontal="right" vertical="center" wrapText="1" readingOrder="2"/>
    </xf>
    <xf numFmtId="0" fontId="8" fillId="2" borderId="4" xfId="0" applyFont="1" applyFill="1" applyBorder="1" applyAlignment="1">
      <alignment horizontal="right" vertical="center" wrapText="1" readingOrder="2"/>
    </xf>
    <xf numFmtId="0" fontId="8" fillId="2" borderId="3" xfId="0" applyFont="1" applyFill="1" applyBorder="1" applyAlignment="1">
      <alignment horizontal="right" vertical="center" wrapText="1" readingOrder="2"/>
    </xf>
    <xf numFmtId="0" fontId="13" fillId="0" borderId="1" xfId="0" applyFont="1" applyBorder="1" applyAlignment="1">
      <alignment horizontal="center" vertical="center" textRotation="90" wrapText="1" readingOrder="2"/>
    </xf>
    <xf numFmtId="165" fontId="12" fillId="0" borderId="2" xfId="0" applyNumberFormat="1" applyFont="1" applyBorder="1" applyAlignment="1">
      <alignment horizontal="center" vertical="center" wrapText="1" readingOrder="2"/>
    </xf>
    <xf numFmtId="0" fontId="8" fillId="0" borderId="1" xfId="0" applyFont="1" applyBorder="1" applyAlignment="1">
      <alignment horizontal="right" vertical="center" wrapText="1" readingOrder="2"/>
    </xf>
    <xf numFmtId="0" fontId="9" fillId="0" borderId="6" xfId="0" applyFont="1" applyBorder="1" applyAlignment="1">
      <alignment horizontal="center" vertical="top" wrapText="1" readingOrder="2"/>
    </xf>
    <xf numFmtId="0" fontId="6" fillId="2" borderId="6" xfId="0" applyFont="1" applyFill="1" applyBorder="1" applyAlignment="1">
      <alignment horizontal="center" vertical="center" wrapText="1" readingOrder="2"/>
    </xf>
    <xf numFmtId="0" fontId="6" fillId="2" borderId="7" xfId="0" applyFont="1" applyFill="1" applyBorder="1" applyAlignment="1">
      <alignment horizontal="center" vertical="center" wrapText="1" readingOrder="2"/>
    </xf>
    <xf numFmtId="0" fontId="7" fillId="0" borderId="2" xfId="0" applyFont="1" applyBorder="1" applyAlignment="1">
      <alignment horizontal="center" vertical="center" wrapText="1" readingOrder="2"/>
    </xf>
    <xf numFmtId="0" fontId="7" fillId="0" borderId="3" xfId="0" applyFont="1" applyBorder="1" applyAlignment="1">
      <alignment horizontal="center" vertical="center" wrapText="1" readingOrder="2"/>
    </xf>
    <xf numFmtId="0" fontId="7" fillId="0" borderId="4" xfId="0" applyFont="1" applyBorder="1" applyAlignment="1">
      <alignment horizontal="center" vertical="center" wrapText="1" readingOrder="2"/>
    </xf>
    <xf numFmtId="167" fontId="7" fillId="0" borderId="1" xfId="0" applyNumberFormat="1" applyFont="1" applyBorder="1" applyAlignment="1">
      <alignment horizontal="center" vertical="center" wrapText="1" readingOrder="2"/>
    </xf>
    <xf numFmtId="0" fontId="7" fillId="0" borderId="1" xfId="0" applyFont="1" applyBorder="1" applyAlignment="1">
      <alignment horizontal="right" vertical="center" wrapText="1" readingOrder="2"/>
    </xf>
    <xf numFmtId="0" fontId="4" fillId="2" borderId="6" xfId="0" applyFont="1" applyFill="1" applyBorder="1" applyAlignment="1">
      <alignment horizontal="center" vertical="center" wrapText="1" readingOrder="2"/>
    </xf>
    <xf numFmtId="0" fontId="4" fillId="2" borderId="7" xfId="0" applyFont="1" applyFill="1" applyBorder="1" applyAlignment="1">
      <alignment horizontal="center" vertical="center" wrapText="1" readingOrder="2"/>
    </xf>
    <xf numFmtId="0" fontId="6" fillId="2" borderId="1" xfId="0" applyFont="1" applyFill="1" applyBorder="1" applyAlignment="1">
      <alignment horizontal="center" vertical="center" wrapText="1" readingOrder="2"/>
    </xf>
    <xf numFmtId="0" fontId="14" fillId="0" borderId="0" xfId="0" applyFont="1" applyAlignment="1">
      <alignment horizontal="center" vertical="center"/>
    </xf>
    <xf numFmtId="0" fontId="14" fillId="0" borderId="5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 readingOrder="2"/>
    </xf>
    <xf numFmtId="166" fontId="7" fillId="0" borderId="2" xfId="0" applyNumberFormat="1" applyFont="1" applyBorder="1" applyAlignment="1">
      <alignment horizontal="center" vertical="center" wrapText="1" readingOrder="2"/>
    </xf>
    <xf numFmtId="166" fontId="7" fillId="0" borderId="4" xfId="0" applyNumberFormat="1" applyFont="1" applyBorder="1" applyAlignment="1">
      <alignment horizontal="center" vertical="center" wrapText="1" readingOrder="2"/>
    </xf>
    <xf numFmtId="166" fontId="7" fillId="0" borderId="3" xfId="0" applyNumberFormat="1" applyFont="1" applyBorder="1" applyAlignment="1">
      <alignment horizontal="center" vertical="center" wrapText="1" readingOrder="2"/>
    </xf>
    <xf numFmtId="0" fontId="7" fillId="0" borderId="1" xfId="0" applyFont="1" applyBorder="1" applyAlignment="1">
      <alignment horizontal="center" vertical="center" wrapText="1" readingOrder="2"/>
    </xf>
    <xf numFmtId="171" fontId="12" fillId="0" borderId="2" xfId="0" applyNumberFormat="1" applyFont="1" applyBorder="1" applyAlignment="1">
      <alignment horizontal="center" vertical="center" wrapText="1" readingOrder="2"/>
    </xf>
    <xf numFmtId="171" fontId="12" fillId="0" borderId="4" xfId="0" applyNumberFormat="1" applyFont="1" applyBorder="1" applyAlignment="1">
      <alignment horizontal="center" vertical="center" wrapText="1" readingOrder="2"/>
    </xf>
    <xf numFmtId="0" fontId="3" fillId="0" borderId="1" xfId="0" applyFont="1" applyBorder="1" applyAlignment="1">
      <alignment horizontal="right" vertical="center" wrapText="1" readingOrder="2"/>
    </xf>
    <xf numFmtId="0" fontId="25" fillId="0" borderId="8" xfId="0" applyFont="1" applyBorder="1" applyAlignment="1">
      <alignment horizontal="center" vertical="center"/>
    </xf>
    <xf numFmtId="0" fontId="25" fillId="0" borderId="9" xfId="0" applyFont="1" applyBorder="1" applyAlignment="1">
      <alignment horizontal="center" vertical="center"/>
    </xf>
    <xf numFmtId="0" fontId="25" fillId="0" borderId="10" xfId="0" applyFont="1" applyBorder="1" applyAlignment="1">
      <alignment horizontal="center" vertical="center"/>
    </xf>
    <xf numFmtId="0" fontId="25" fillId="0" borderId="11" xfId="0" applyFont="1" applyBorder="1" applyAlignment="1">
      <alignment horizontal="center" vertical="center"/>
    </xf>
    <xf numFmtId="0" fontId="25" fillId="0" borderId="1" xfId="0" applyFont="1" applyBorder="1" applyAlignment="1">
      <alignment horizontal="center" vertical="center"/>
    </xf>
    <xf numFmtId="0" fontId="25" fillId="0" borderId="12" xfId="0" applyFont="1" applyBorder="1" applyAlignment="1">
      <alignment horizontal="center" vertical="center"/>
    </xf>
    <xf numFmtId="0" fontId="23" fillId="0" borderId="0" xfId="0" applyFont="1" applyAlignment="1">
      <alignment horizontal="center" vertical="center"/>
    </xf>
    <xf numFmtId="0" fontId="23" fillId="0" borderId="17" xfId="0" applyFont="1" applyBorder="1" applyAlignment="1">
      <alignment horizontal="center" vertical="center"/>
    </xf>
    <xf numFmtId="0" fontId="24" fillId="8" borderId="11" xfId="0" applyFont="1" applyFill="1" applyBorder="1" applyAlignment="1">
      <alignment horizontal="center"/>
    </xf>
    <xf numFmtId="166" fontId="28" fillId="8" borderId="2" xfId="0" applyNumberFormat="1" applyFont="1" applyFill="1" applyBorder="1" applyAlignment="1">
      <alignment horizontal="center" vertical="center" wrapText="1" readingOrder="2"/>
    </xf>
    <xf numFmtId="0" fontId="24" fillId="8" borderId="1" xfId="0" applyFont="1" applyFill="1" applyBorder="1" applyAlignment="1">
      <alignment horizontal="center"/>
    </xf>
    <xf numFmtId="168" fontId="24" fillId="8" borderId="1" xfId="0" applyNumberFormat="1" applyFont="1" applyFill="1" applyBorder="1" applyAlignment="1">
      <alignment horizontal="center"/>
    </xf>
    <xf numFmtId="168" fontId="24" fillId="8" borderId="2" xfId="0" applyNumberFormat="1" applyFont="1" applyFill="1" applyBorder="1" applyAlignment="1">
      <alignment horizontal="center"/>
    </xf>
    <xf numFmtId="168" fontId="24" fillId="8" borderId="12" xfId="0" applyNumberFormat="1" applyFont="1" applyFill="1" applyBorder="1" applyAlignment="1">
      <alignment horizontal="center"/>
    </xf>
    <xf numFmtId="0" fontId="24" fillId="8" borderId="13" xfId="0" applyFont="1" applyFill="1" applyBorder="1" applyAlignment="1">
      <alignment horizontal="center"/>
    </xf>
    <xf numFmtId="0" fontId="24" fillId="8" borderId="6" xfId="0" applyFont="1" applyFill="1" applyBorder="1" applyAlignment="1">
      <alignment horizontal="center"/>
    </xf>
    <xf numFmtId="168" fontId="24" fillId="8" borderId="6" xfId="0" applyNumberFormat="1" applyFont="1" applyFill="1" applyBorder="1" applyAlignment="1">
      <alignment horizontal="center"/>
    </xf>
    <xf numFmtId="0" fontId="24" fillId="5" borderId="13" xfId="0" applyFont="1" applyFill="1" applyBorder="1" applyAlignment="1">
      <alignment horizontal="center"/>
    </xf>
    <xf numFmtId="0" fontId="24" fillId="8" borderId="16" xfId="0" applyFont="1" applyFill="1" applyBorder="1" applyAlignment="1">
      <alignment horizontal="center"/>
    </xf>
    <xf numFmtId="174" fontId="22" fillId="9" borderId="1" xfId="2" applyNumberFormat="1" applyFont="1" applyFill="1" applyBorder="1" applyAlignment="1">
      <alignment horizontal="center" vertical="center"/>
    </xf>
    <xf numFmtId="168" fontId="0" fillId="0" borderId="0" xfId="0" applyNumberFormat="1"/>
    <xf numFmtId="172" fontId="0" fillId="0" borderId="0" xfId="1" applyNumberFormat="1" applyFont="1"/>
  </cellXfs>
  <cellStyles count="3">
    <cellStyle name="Comma" xfId="1" builtinId="3"/>
    <cellStyle name="Comma 2" xfId="2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theme" Target="theme/theme1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calcChain" Target="calcChain.xml"/><Relationship Id="rId5" Type="http://schemas.openxmlformats.org/officeDocument/2006/relationships/worksheet" Target="worksheets/sheet5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styles" Target="styles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800100</xdr:colOff>
      <xdr:row>0</xdr:row>
      <xdr:rowOff>279400</xdr:rowOff>
    </xdr:from>
    <xdr:to>
      <xdr:col>6</xdr:col>
      <xdr:colOff>876300</xdr:colOff>
      <xdr:row>1</xdr:row>
      <xdr:rowOff>175260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CF0E75AD-ACBC-47D7-8862-F2BEFD6ECF00}"/>
            </a:ext>
          </a:extLst>
        </xdr:cNvPr>
        <xdr:cNvSpPr txBox="1"/>
      </xdr:nvSpPr>
      <xdr:spPr>
        <a:xfrm>
          <a:off x="15968692980" y="279400"/>
          <a:ext cx="8907780" cy="787400"/>
        </a:xfrm>
        <a:prstGeom prst="rect">
          <a:avLst/>
        </a:prstGeom>
        <a:noFill/>
        <a:ln>
          <a:noFill/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marL="0" marR="0" algn="ctr" rtl="1">
            <a:spcBef>
              <a:spcPts val="0"/>
            </a:spcBef>
            <a:spcAft>
              <a:spcPts val="0"/>
            </a:spcAft>
            <a:tabLst>
              <a:tab pos="2637155" algn="ctr"/>
              <a:tab pos="5274310" algn="r"/>
            </a:tabLst>
          </a:pPr>
          <a:r>
            <a:rPr lang="ar-EG" sz="3200" b="1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شركة برايت فيجن</a:t>
          </a:r>
          <a:r>
            <a:rPr lang="ar-EG" sz="3200" b="1" baseline="0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 </a:t>
          </a:r>
          <a:r>
            <a:rPr lang="ar-EG" sz="3200" b="1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لإنشاء وإدارة المنشأت التعليمية</a:t>
          </a:r>
          <a:endParaRPr lang="en-US" sz="1400">
            <a:effectLst/>
            <a:latin typeface="Calibri" panose="020F0502020204030204" pitchFamily="34" charset="0"/>
            <a:ea typeface="Times New Roman" panose="02020603050405020304" pitchFamily="18" charset="0"/>
            <a:cs typeface="Arial" panose="020B0604020202020204" pitchFamily="34" charset="0"/>
          </a:endParaRP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800100</xdr:colOff>
      <xdr:row>0</xdr:row>
      <xdr:rowOff>279400</xdr:rowOff>
    </xdr:from>
    <xdr:to>
      <xdr:col>6</xdr:col>
      <xdr:colOff>876300</xdr:colOff>
      <xdr:row>1</xdr:row>
      <xdr:rowOff>175260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A87F00B2-8C70-4BB7-A14B-AC9C16CBBFE8}"/>
            </a:ext>
          </a:extLst>
        </xdr:cNvPr>
        <xdr:cNvSpPr txBox="1"/>
      </xdr:nvSpPr>
      <xdr:spPr>
        <a:xfrm>
          <a:off x="15968913960" y="279400"/>
          <a:ext cx="9951720" cy="787400"/>
        </a:xfrm>
        <a:prstGeom prst="rect">
          <a:avLst/>
        </a:prstGeom>
        <a:noFill/>
        <a:ln>
          <a:noFill/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marL="0" marR="0" algn="ctr" rtl="1">
            <a:spcBef>
              <a:spcPts val="0"/>
            </a:spcBef>
            <a:spcAft>
              <a:spcPts val="0"/>
            </a:spcAft>
            <a:tabLst>
              <a:tab pos="2637155" algn="ctr"/>
              <a:tab pos="5274310" algn="r"/>
            </a:tabLst>
          </a:pPr>
          <a:r>
            <a:rPr lang="ar-EG" sz="3200" b="1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شركة برايت فيجن</a:t>
          </a:r>
          <a:r>
            <a:rPr lang="ar-EG" sz="3200" b="1" baseline="0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 </a:t>
          </a:r>
          <a:r>
            <a:rPr lang="ar-EG" sz="3200" b="1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لإنشاء وإدارة المنشأت التعليمية</a:t>
          </a:r>
          <a:endParaRPr lang="en-US" sz="1400">
            <a:effectLst/>
            <a:latin typeface="Calibri" panose="020F0502020204030204" pitchFamily="34" charset="0"/>
            <a:ea typeface="Times New Roman" panose="02020603050405020304" pitchFamily="18" charset="0"/>
            <a:cs typeface="Arial" panose="020B0604020202020204" pitchFamily="34" charset="0"/>
          </a:endParaRPr>
        </a:p>
      </xdr:txBody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800100</xdr:colOff>
      <xdr:row>0</xdr:row>
      <xdr:rowOff>279400</xdr:rowOff>
    </xdr:from>
    <xdr:to>
      <xdr:col>6</xdr:col>
      <xdr:colOff>876300</xdr:colOff>
      <xdr:row>1</xdr:row>
      <xdr:rowOff>175260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253C9BAA-7FE4-4F8E-A190-6913BC257A2D}"/>
            </a:ext>
          </a:extLst>
        </xdr:cNvPr>
        <xdr:cNvSpPr txBox="1"/>
      </xdr:nvSpPr>
      <xdr:spPr>
        <a:xfrm>
          <a:off x="15968692980" y="279400"/>
          <a:ext cx="8907780" cy="787400"/>
        </a:xfrm>
        <a:prstGeom prst="rect">
          <a:avLst/>
        </a:prstGeom>
        <a:noFill/>
        <a:ln>
          <a:noFill/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marL="0" marR="0" algn="ctr" rtl="1">
            <a:spcBef>
              <a:spcPts val="0"/>
            </a:spcBef>
            <a:spcAft>
              <a:spcPts val="0"/>
            </a:spcAft>
            <a:tabLst>
              <a:tab pos="2637155" algn="ctr"/>
              <a:tab pos="5274310" algn="r"/>
            </a:tabLst>
          </a:pPr>
          <a:r>
            <a:rPr lang="ar-EG" sz="3200" b="1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شركة برايت فيجن</a:t>
          </a:r>
          <a:r>
            <a:rPr lang="ar-EG" sz="3200" b="1" baseline="0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 </a:t>
          </a:r>
          <a:r>
            <a:rPr lang="ar-EG" sz="3200" b="1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لإنشاء وإدارة المنشأت التعليمية</a:t>
          </a:r>
          <a:endParaRPr lang="en-US" sz="1400">
            <a:effectLst/>
            <a:latin typeface="Calibri" panose="020F0502020204030204" pitchFamily="34" charset="0"/>
            <a:ea typeface="Times New Roman" panose="02020603050405020304" pitchFamily="18" charset="0"/>
            <a:cs typeface="Arial" panose="020B0604020202020204" pitchFamily="34" charset="0"/>
          </a:endParaRPr>
        </a:p>
      </xdr:txBody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800100</xdr:colOff>
      <xdr:row>0</xdr:row>
      <xdr:rowOff>279400</xdr:rowOff>
    </xdr:from>
    <xdr:to>
      <xdr:col>6</xdr:col>
      <xdr:colOff>876300</xdr:colOff>
      <xdr:row>1</xdr:row>
      <xdr:rowOff>175260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B3FF72B5-497F-450A-AED4-7CAA091EED4A}"/>
            </a:ext>
          </a:extLst>
        </xdr:cNvPr>
        <xdr:cNvSpPr txBox="1"/>
      </xdr:nvSpPr>
      <xdr:spPr>
        <a:xfrm>
          <a:off x="15968913960" y="279400"/>
          <a:ext cx="8907780" cy="787400"/>
        </a:xfrm>
        <a:prstGeom prst="rect">
          <a:avLst/>
        </a:prstGeom>
        <a:noFill/>
        <a:ln>
          <a:noFill/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marL="0" marR="0" algn="ctr" rtl="1">
            <a:spcBef>
              <a:spcPts val="0"/>
            </a:spcBef>
            <a:spcAft>
              <a:spcPts val="0"/>
            </a:spcAft>
            <a:tabLst>
              <a:tab pos="2637155" algn="ctr"/>
              <a:tab pos="5274310" algn="r"/>
            </a:tabLst>
          </a:pPr>
          <a:r>
            <a:rPr lang="ar-EG" sz="3200" b="1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شركة برايت فيجن</a:t>
          </a:r>
          <a:r>
            <a:rPr lang="ar-EG" sz="3200" b="1" baseline="0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 </a:t>
          </a:r>
          <a:r>
            <a:rPr lang="ar-EG" sz="3200" b="1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لإنشاء وإدارة المنشأت التعليمية</a:t>
          </a:r>
          <a:endParaRPr lang="en-US" sz="1400">
            <a:effectLst/>
            <a:latin typeface="Calibri" panose="020F0502020204030204" pitchFamily="34" charset="0"/>
            <a:ea typeface="Times New Roman" panose="02020603050405020304" pitchFamily="18" charset="0"/>
            <a:cs typeface="Arial" panose="020B0604020202020204" pitchFamily="34" charset="0"/>
          </a:endParaRPr>
        </a:p>
      </xdr:txBody>
    </xdr: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800100</xdr:colOff>
      <xdr:row>0</xdr:row>
      <xdr:rowOff>279400</xdr:rowOff>
    </xdr:from>
    <xdr:to>
      <xdr:col>6</xdr:col>
      <xdr:colOff>876300</xdr:colOff>
      <xdr:row>1</xdr:row>
      <xdr:rowOff>175260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2BE0C945-E1F6-4330-B0B0-7F9E6CB69423}"/>
            </a:ext>
          </a:extLst>
        </xdr:cNvPr>
        <xdr:cNvSpPr txBox="1"/>
      </xdr:nvSpPr>
      <xdr:spPr>
        <a:xfrm>
          <a:off x="15968692980" y="279400"/>
          <a:ext cx="8907780" cy="787400"/>
        </a:xfrm>
        <a:prstGeom prst="rect">
          <a:avLst/>
        </a:prstGeom>
        <a:noFill/>
        <a:ln>
          <a:noFill/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marL="0" marR="0" algn="ctr" rtl="1">
            <a:spcBef>
              <a:spcPts val="0"/>
            </a:spcBef>
            <a:spcAft>
              <a:spcPts val="0"/>
            </a:spcAft>
            <a:tabLst>
              <a:tab pos="2637155" algn="ctr"/>
              <a:tab pos="5274310" algn="r"/>
            </a:tabLst>
          </a:pPr>
          <a:r>
            <a:rPr lang="ar-EG" sz="3200" b="1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شركة برايت فيجن</a:t>
          </a:r>
          <a:r>
            <a:rPr lang="ar-EG" sz="3200" b="1" baseline="0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 </a:t>
          </a:r>
          <a:r>
            <a:rPr lang="ar-EG" sz="3200" b="1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لإنشاء وإدارة المنشأت التعليمية</a:t>
          </a:r>
          <a:endParaRPr lang="en-US" sz="1400">
            <a:effectLst/>
            <a:latin typeface="Calibri" panose="020F0502020204030204" pitchFamily="34" charset="0"/>
            <a:ea typeface="Times New Roman" panose="02020603050405020304" pitchFamily="18" charset="0"/>
            <a:cs typeface="Arial" panose="020B0604020202020204" pitchFamily="34" charset="0"/>
          </a:endParaRPr>
        </a:p>
      </xdr:txBody>
    </xdr:sp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800100</xdr:colOff>
      <xdr:row>0</xdr:row>
      <xdr:rowOff>279400</xdr:rowOff>
    </xdr:from>
    <xdr:to>
      <xdr:col>6</xdr:col>
      <xdr:colOff>876300</xdr:colOff>
      <xdr:row>1</xdr:row>
      <xdr:rowOff>175260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A6CB48DE-8747-4255-AB6A-07E31FC73CFE}"/>
            </a:ext>
          </a:extLst>
        </xdr:cNvPr>
        <xdr:cNvSpPr txBox="1"/>
      </xdr:nvSpPr>
      <xdr:spPr>
        <a:xfrm>
          <a:off x="15968692980" y="279400"/>
          <a:ext cx="8907780" cy="787400"/>
        </a:xfrm>
        <a:prstGeom prst="rect">
          <a:avLst/>
        </a:prstGeom>
        <a:noFill/>
        <a:ln>
          <a:noFill/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marL="0" marR="0" algn="ctr" rtl="1">
            <a:spcBef>
              <a:spcPts val="0"/>
            </a:spcBef>
            <a:spcAft>
              <a:spcPts val="0"/>
            </a:spcAft>
            <a:tabLst>
              <a:tab pos="2637155" algn="ctr"/>
              <a:tab pos="5274310" algn="r"/>
            </a:tabLst>
          </a:pPr>
          <a:r>
            <a:rPr lang="ar-EG" sz="3200" b="1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شركة برايت فيجن</a:t>
          </a:r>
          <a:r>
            <a:rPr lang="ar-EG" sz="3200" b="1" baseline="0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 </a:t>
          </a:r>
          <a:r>
            <a:rPr lang="ar-EG" sz="3200" b="1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لإنشاء وإدارة المنشأت التعليمية</a:t>
          </a:r>
          <a:endParaRPr lang="en-US" sz="1400">
            <a:effectLst/>
            <a:latin typeface="Calibri" panose="020F0502020204030204" pitchFamily="34" charset="0"/>
            <a:ea typeface="Times New Roman" panose="02020603050405020304" pitchFamily="18" charset="0"/>
            <a:cs typeface="Arial" panose="020B0604020202020204" pitchFamily="34" charset="0"/>
          </a:endParaRPr>
        </a:p>
      </xdr:txBody>
    </xdr:sp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800100</xdr:colOff>
      <xdr:row>0</xdr:row>
      <xdr:rowOff>279400</xdr:rowOff>
    </xdr:from>
    <xdr:to>
      <xdr:col>6</xdr:col>
      <xdr:colOff>876300</xdr:colOff>
      <xdr:row>1</xdr:row>
      <xdr:rowOff>175260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E4837DB1-91C5-409A-AFA8-FE2A9592EE39}"/>
            </a:ext>
          </a:extLst>
        </xdr:cNvPr>
        <xdr:cNvSpPr txBox="1"/>
      </xdr:nvSpPr>
      <xdr:spPr>
        <a:xfrm>
          <a:off x="15968692980" y="279400"/>
          <a:ext cx="8907780" cy="787400"/>
        </a:xfrm>
        <a:prstGeom prst="rect">
          <a:avLst/>
        </a:prstGeom>
        <a:noFill/>
        <a:ln>
          <a:noFill/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marL="0" marR="0" algn="ctr" rtl="1">
            <a:spcBef>
              <a:spcPts val="0"/>
            </a:spcBef>
            <a:spcAft>
              <a:spcPts val="0"/>
            </a:spcAft>
            <a:tabLst>
              <a:tab pos="2637155" algn="ctr"/>
              <a:tab pos="5274310" algn="r"/>
            </a:tabLst>
          </a:pPr>
          <a:r>
            <a:rPr lang="ar-EG" sz="3200" b="1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شركة برايت فيجن</a:t>
          </a:r>
          <a:r>
            <a:rPr lang="ar-EG" sz="3200" b="1" baseline="0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 </a:t>
          </a:r>
          <a:r>
            <a:rPr lang="ar-EG" sz="3200" b="1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لإنشاء وإدارة المنشأت التعليمية</a:t>
          </a:r>
          <a:endParaRPr lang="en-US" sz="1400">
            <a:effectLst/>
            <a:latin typeface="Calibri" panose="020F0502020204030204" pitchFamily="34" charset="0"/>
            <a:ea typeface="Times New Roman" panose="02020603050405020304" pitchFamily="18" charset="0"/>
            <a:cs typeface="Arial" panose="020B0604020202020204" pitchFamily="34" charset="0"/>
          </a:endParaRPr>
        </a:p>
      </xdr:txBody>
    </xdr:sp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800100</xdr:colOff>
      <xdr:row>0</xdr:row>
      <xdr:rowOff>279400</xdr:rowOff>
    </xdr:from>
    <xdr:to>
      <xdr:col>6</xdr:col>
      <xdr:colOff>876300</xdr:colOff>
      <xdr:row>1</xdr:row>
      <xdr:rowOff>175260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52848D1D-D18A-403D-B461-3DA6F2AB4936}"/>
            </a:ext>
          </a:extLst>
        </xdr:cNvPr>
        <xdr:cNvSpPr txBox="1"/>
      </xdr:nvSpPr>
      <xdr:spPr>
        <a:xfrm>
          <a:off x="15968913960" y="279400"/>
          <a:ext cx="8907780" cy="787400"/>
        </a:xfrm>
        <a:prstGeom prst="rect">
          <a:avLst/>
        </a:prstGeom>
        <a:noFill/>
        <a:ln>
          <a:noFill/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marL="0" marR="0" algn="ctr" rtl="1">
            <a:spcBef>
              <a:spcPts val="0"/>
            </a:spcBef>
            <a:spcAft>
              <a:spcPts val="0"/>
            </a:spcAft>
            <a:tabLst>
              <a:tab pos="2637155" algn="ctr"/>
              <a:tab pos="5274310" algn="r"/>
            </a:tabLst>
          </a:pPr>
          <a:r>
            <a:rPr lang="ar-EG" sz="3200" b="1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شركة برايت فيجن</a:t>
          </a:r>
          <a:r>
            <a:rPr lang="ar-EG" sz="3200" b="1" baseline="0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 </a:t>
          </a:r>
          <a:r>
            <a:rPr lang="ar-EG" sz="3200" b="1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لإنشاء وإدارة المنشأت التعليمية</a:t>
          </a:r>
          <a:endParaRPr lang="en-US" sz="1400">
            <a:effectLst/>
            <a:latin typeface="Calibri" panose="020F0502020204030204" pitchFamily="34" charset="0"/>
            <a:ea typeface="Times New Roman" panose="02020603050405020304" pitchFamily="18" charset="0"/>
            <a:cs typeface="Arial" panose="020B0604020202020204" pitchFamily="34" charset="0"/>
          </a:endParaRPr>
        </a:p>
      </xdr:txBody>
    </xdr:sp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800100</xdr:colOff>
      <xdr:row>0</xdr:row>
      <xdr:rowOff>279400</xdr:rowOff>
    </xdr:from>
    <xdr:to>
      <xdr:col>6</xdr:col>
      <xdr:colOff>876300</xdr:colOff>
      <xdr:row>1</xdr:row>
      <xdr:rowOff>175260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8F0154CD-9DBF-48FF-B4E0-5BB134866B4E}"/>
            </a:ext>
          </a:extLst>
        </xdr:cNvPr>
        <xdr:cNvSpPr txBox="1"/>
      </xdr:nvSpPr>
      <xdr:spPr>
        <a:xfrm>
          <a:off x="15968692980" y="279400"/>
          <a:ext cx="8907780" cy="787400"/>
        </a:xfrm>
        <a:prstGeom prst="rect">
          <a:avLst/>
        </a:prstGeom>
        <a:noFill/>
        <a:ln>
          <a:noFill/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marL="0" marR="0" algn="ctr" rtl="1">
            <a:spcBef>
              <a:spcPts val="0"/>
            </a:spcBef>
            <a:spcAft>
              <a:spcPts val="0"/>
            </a:spcAft>
            <a:tabLst>
              <a:tab pos="2637155" algn="ctr"/>
              <a:tab pos="5274310" algn="r"/>
            </a:tabLst>
          </a:pPr>
          <a:r>
            <a:rPr lang="ar-EG" sz="3200" b="1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شركة برايت فيجن</a:t>
          </a:r>
          <a:r>
            <a:rPr lang="ar-EG" sz="3200" b="1" baseline="0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 </a:t>
          </a:r>
          <a:r>
            <a:rPr lang="ar-EG" sz="3200" b="1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لإنشاء وإدارة المنشأت التعليمية</a:t>
          </a:r>
          <a:endParaRPr lang="en-US" sz="1400">
            <a:effectLst/>
            <a:latin typeface="Calibri" panose="020F0502020204030204" pitchFamily="34" charset="0"/>
            <a:ea typeface="Times New Roman" panose="02020603050405020304" pitchFamily="18" charset="0"/>
            <a:cs typeface="Arial" panose="020B0604020202020204" pitchFamily="34" charset="0"/>
          </a:endParaRPr>
        </a:p>
      </xdr:txBody>
    </xdr:sp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800100</xdr:colOff>
      <xdr:row>0</xdr:row>
      <xdr:rowOff>279400</xdr:rowOff>
    </xdr:from>
    <xdr:to>
      <xdr:col>6</xdr:col>
      <xdr:colOff>876300</xdr:colOff>
      <xdr:row>1</xdr:row>
      <xdr:rowOff>175260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6D40492A-43F7-4E62-8653-06CE15FE391F}"/>
            </a:ext>
          </a:extLst>
        </xdr:cNvPr>
        <xdr:cNvSpPr txBox="1"/>
      </xdr:nvSpPr>
      <xdr:spPr>
        <a:xfrm>
          <a:off x="15968913960" y="279400"/>
          <a:ext cx="9471660" cy="787400"/>
        </a:xfrm>
        <a:prstGeom prst="rect">
          <a:avLst/>
        </a:prstGeom>
        <a:noFill/>
        <a:ln>
          <a:noFill/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marL="0" marR="0" algn="ctr" rtl="1">
            <a:spcBef>
              <a:spcPts val="0"/>
            </a:spcBef>
            <a:spcAft>
              <a:spcPts val="0"/>
            </a:spcAft>
            <a:tabLst>
              <a:tab pos="2637155" algn="ctr"/>
              <a:tab pos="5274310" algn="r"/>
            </a:tabLst>
          </a:pPr>
          <a:r>
            <a:rPr lang="ar-EG" sz="3200" b="1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شركة برايت فيجن</a:t>
          </a:r>
          <a:r>
            <a:rPr lang="ar-EG" sz="3200" b="1" baseline="0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 </a:t>
          </a:r>
          <a:r>
            <a:rPr lang="ar-EG" sz="3200" b="1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لإنشاء وإدارة المنشأت التعليمية</a:t>
          </a:r>
          <a:endParaRPr lang="en-US" sz="1400">
            <a:effectLst/>
            <a:latin typeface="Calibri" panose="020F0502020204030204" pitchFamily="34" charset="0"/>
            <a:ea typeface="Times New Roman" panose="02020603050405020304" pitchFamily="18" charset="0"/>
            <a:cs typeface="Arial" panose="020B0604020202020204" pitchFamily="34" charset="0"/>
          </a:endParaRPr>
        </a:p>
      </xdr:txBody>
    </xdr:sp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800100</xdr:colOff>
      <xdr:row>0</xdr:row>
      <xdr:rowOff>279400</xdr:rowOff>
    </xdr:from>
    <xdr:to>
      <xdr:col>6</xdr:col>
      <xdr:colOff>876300</xdr:colOff>
      <xdr:row>1</xdr:row>
      <xdr:rowOff>175260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F5E3C2F2-CA8D-488E-B1B9-9B2B1A858552}"/>
            </a:ext>
          </a:extLst>
        </xdr:cNvPr>
        <xdr:cNvSpPr txBox="1"/>
      </xdr:nvSpPr>
      <xdr:spPr>
        <a:xfrm>
          <a:off x="15968692980" y="279400"/>
          <a:ext cx="8907780" cy="787400"/>
        </a:xfrm>
        <a:prstGeom prst="rect">
          <a:avLst/>
        </a:prstGeom>
        <a:noFill/>
        <a:ln>
          <a:noFill/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marL="0" marR="0" algn="ctr" rtl="1">
            <a:spcBef>
              <a:spcPts val="0"/>
            </a:spcBef>
            <a:spcAft>
              <a:spcPts val="0"/>
            </a:spcAft>
            <a:tabLst>
              <a:tab pos="2637155" algn="ctr"/>
              <a:tab pos="5274310" algn="r"/>
            </a:tabLst>
          </a:pPr>
          <a:r>
            <a:rPr lang="ar-EG" sz="3200" b="1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شركة برايت فيجن</a:t>
          </a:r>
          <a:r>
            <a:rPr lang="ar-EG" sz="3200" b="1" baseline="0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 </a:t>
          </a:r>
          <a:r>
            <a:rPr lang="ar-EG" sz="3200" b="1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لإنشاء وإدارة المنشأت التعليمية</a:t>
          </a:r>
          <a:endParaRPr lang="en-US" sz="1400">
            <a:effectLst/>
            <a:latin typeface="Calibri" panose="020F0502020204030204" pitchFamily="34" charset="0"/>
            <a:ea typeface="Times New Roman" panose="02020603050405020304" pitchFamily="18" charset="0"/>
            <a:cs typeface="Arial" panose="020B0604020202020204" pitchFamily="34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800100</xdr:colOff>
      <xdr:row>0</xdr:row>
      <xdr:rowOff>279400</xdr:rowOff>
    </xdr:from>
    <xdr:to>
      <xdr:col>6</xdr:col>
      <xdr:colOff>876300</xdr:colOff>
      <xdr:row>1</xdr:row>
      <xdr:rowOff>175260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662FC0ED-B7FF-4140-895A-881938B13F5B}"/>
            </a:ext>
          </a:extLst>
        </xdr:cNvPr>
        <xdr:cNvSpPr txBox="1"/>
      </xdr:nvSpPr>
      <xdr:spPr>
        <a:xfrm>
          <a:off x="15968913960" y="279400"/>
          <a:ext cx="9951720" cy="787400"/>
        </a:xfrm>
        <a:prstGeom prst="rect">
          <a:avLst/>
        </a:prstGeom>
        <a:noFill/>
        <a:ln>
          <a:noFill/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marL="0" marR="0" algn="ctr" rtl="1">
            <a:spcBef>
              <a:spcPts val="0"/>
            </a:spcBef>
            <a:spcAft>
              <a:spcPts val="0"/>
            </a:spcAft>
            <a:tabLst>
              <a:tab pos="2637155" algn="ctr"/>
              <a:tab pos="5274310" algn="r"/>
            </a:tabLst>
          </a:pPr>
          <a:r>
            <a:rPr lang="ar-EG" sz="3200" b="1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شركة برايت فيجن</a:t>
          </a:r>
          <a:r>
            <a:rPr lang="ar-EG" sz="3200" b="1" baseline="0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 </a:t>
          </a:r>
          <a:r>
            <a:rPr lang="ar-EG" sz="3200" b="1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لإنشاء وإدارة المنشأت التعليمية</a:t>
          </a:r>
          <a:endParaRPr lang="en-US" sz="1400">
            <a:effectLst/>
            <a:latin typeface="Calibri" panose="020F0502020204030204" pitchFamily="34" charset="0"/>
            <a:ea typeface="Times New Roman" panose="02020603050405020304" pitchFamily="18" charset="0"/>
            <a:cs typeface="Arial" panose="020B0604020202020204" pitchFamily="34" charset="0"/>
          </a:endParaRPr>
        </a:p>
      </xdr:txBody>
    </xdr:sp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800100</xdr:colOff>
      <xdr:row>0</xdr:row>
      <xdr:rowOff>279400</xdr:rowOff>
    </xdr:from>
    <xdr:to>
      <xdr:col>6</xdr:col>
      <xdr:colOff>876300</xdr:colOff>
      <xdr:row>1</xdr:row>
      <xdr:rowOff>175260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ABF662D6-FBF9-4A91-9048-8777274BDB98}"/>
            </a:ext>
          </a:extLst>
        </xdr:cNvPr>
        <xdr:cNvSpPr txBox="1"/>
      </xdr:nvSpPr>
      <xdr:spPr>
        <a:xfrm>
          <a:off x="15968692980" y="279400"/>
          <a:ext cx="8907780" cy="787400"/>
        </a:xfrm>
        <a:prstGeom prst="rect">
          <a:avLst/>
        </a:prstGeom>
        <a:noFill/>
        <a:ln>
          <a:noFill/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marL="0" marR="0" algn="ctr" rtl="1">
            <a:spcBef>
              <a:spcPts val="0"/>
            </a:spcBef>
            <a:spcAft>
              <a:spcPts val="0"/>
            </a:spcAft>
            <a:tabLst>
              <a:tab pos="2637155" algn="ctr"/>
              <a:tab pos="5274310" algn="r"/>
            </a:tabLst>
          </a:pPr>
          <a:r>
            <a:rPr lang="ar-EG" sz="3200" b="1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شركة برايت فيجن</a:t>
          </a:r>
          <a:r>
            <a:rPr lang="ar-EG" sz="3200" b="1" baseline="0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 </a:t>
          </a:r>
          <a:r>
            <a:rPr lang="ar-EG" sz="3200" b="1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لإنشاء وإدارة المنشأت التعليمية</a:t>
          </a:r>
          <a:endParaRPr lang="en-US" sz="1400">
            <a:effectLst/>
            <a:latin typeface="Calibri" panose="020F0502020204030204" pitchFamily="34" charset="0"/>
            <a:ea typeface="Times New Roman" panose="02020603050405020304" pitchFamily="18" charset="0"/>
            <a:cs typeface="Arial" panose="020B0604020202020204" pitchFamily="34" charset="0"/>
          </a:endParaRPr>
        </a:p>
      </xdr:txBody>
    </xdr:sp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800100</xdr:colOff>
      <xdr:row>0</xdr:row>
      <xdr:rowOff>279400</xdr:rowOff>
    </xdr:from>
    <xdr:to>
      <xdr:col>6</xdr:col>
      <xdr:colOff>876300</xdr:colOff>
      <xdr:row>1</xdr:row>
      <xdr:rowOff>175260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02FB96E0-81BF-4190-B3DB-122A2861D60F}"/>
            </a:ext>
          </a:extLst>
        </xdr:cNvPr>
        <xdr:cNvSpPr txBox="1"/>
      </xdr:nvSpPr>
      <xdr:spPr>
        <a:xfrm>
          <a:off x="15968692980" y="279400"/>
          <a:ext cx="8907780" cy="787400"/>
        </a:xfrm>
        <a:prstGeom prst="rect">
          <a:avLst/>
        </a:prstGeom>
        <a:noFill/>
        <a:ln>
          <a:noFill/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marL="0" marR="0" algn="ctr" rtl="1">
            <a:spcBef>
              <a:spcPts val="0"/>
            </a:spcBef>
            <a:spcAft>
              <a:spcPts val="0"/>
            </a:spcAft>
            <a:tabLst>
              <a:tab pos="2637155" algn="ctr"/>
              <a:tab pos="5274310" algn="r"/>
            </a:tabLst>
          </a:pPr>
          <a:r>
            <a:rPr lang="ar-EG" sz="3200" b="1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شركة برايت فيجن</a:t>
          </a:r>
          <a:r>
            <a:rPr lang="ar-EG" sz="3200" b="1" baseline="0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 </a:t>
          </a:r>
          <a:r>
            <a:rPr lang="ar-EG" sz="3200" b="1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لإنشاء وإدارة المنشأت التعليمية</a:t>
          </a:r>
          <a:endParaRPr lang="en-US" sz="1400">
            <a:effectLst/>
            <a:latin typeface="Calibri" panose="020F0502020204030204" pitchFamily="34" charset="0"/>
            <a:ea typeface="Times New Roman" panose="02020603050405020304" pitchFamily="18" charset="0"/>
            <a:cs typeface="Arial" panose="020B0604020202020204" pitchFamily="34" charset="0"/>
          </a:endParaRPr>
        </a:p>
      </xdr:txBody>
    </xdr:sp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800100</xdr:colOff>
      <xdr:row>0</xdr:row>
      <xdr:rowOff>279400</xdr:rowOff>
    </xdr:from>
    <xdr:to>
      <xdr:col>6</xdr:col>
      <xdr:colOff>876300</xdr:colOff>
      <xdr:row>1</xdr:row>
      <xdr:rowOff>175260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ACEDB1A2-B7C7-4155-8BC3-A74AC1613DDA}"/>
            </a:ext>
          </a:extLst>
        </xdr:cNvPr>
        <xdr:cNvSpPr txBox="1"/>
      </xdr:nvSpPr>
      <xdr:spPr>
        <a:xfrm>
          <a:off x="15968913960" y="279400"/>
          <a:ext cx="8907780" cy="787400"/>
        </a:xfrm>
        <a:prstGeom prst="rect">
          <a:avLst/>
        </a:prstGeom>
        <a:noFill/>
        <a:ln>
          <a:noFill/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marL="0" marR="0" algn="ctr" rtl="1">
            <a:spcBef>
              <a:spcPts val="0"/>
            </a:spcBef>
            <a:spcAft>
              <a:spcPts val="0"/>
            </a:spcAft>
            <a:tabLst>
              <a:tab pos="2637155" algn="ctr"/>
              <a:tab pos="5274310" algn="r"/>
            </a:tabLst>
          </a:pPr>
          <a:r>
            <a:rPr lang="ar-EG" sz="3200" b="1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شركة برايت فيجن</a:t>
          </a:r>
          <a:r>
            <a:rPr lang="ar-EG" sz="3200" b="1" baseline="0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 </a:t>
          </a:r>
          <a:r>
            <a:rPr lang="ar-EG" sz="3200" b="1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لإنشاء وإدارة المنشأت التعليمية</a:t>
          </a:r>
          <a:endParaRPr lang="en-US" sz="1400">
            <a:effectLst/>
            <a:latin typeface="Calibri" panose="020F0502020204030204" pitchFamily="34" charset="0"/>
            <a:ea typeface="Times New Roman" panose="02020603050405020304" pitchFamily="18" charset="0"/>
            <a:cs typeface="Arial" panose="020B0604020202020204" pitchFamily="34" charset="0"/>
          </a:endParaRPr>
        </a:p>
      </xdr:txBody>
    </xdr:sp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800100</xdr:colOff>
      <xdr:row>0</xdr:row>
      <xdr:rowOff>279400</xdr:rowOff>
    </xdr:from>
    <xdr:to>
      <xdr:col>6</xdr:col>
      <xdr:colOff>876300</xdr:colOff>
      <xdr:row>1</xdr:row>
      <xdr:rowOff>175260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D4DFBEAC-4111-4EF5-86F4-F5FD28EF18DA}"/>
            </a:ext>
          </a:extLst>
        </xdr:cNvPr>
        <xdr:cNvSpPr txBox="1"/>
      </xdr:nvSpPr>
      <xdr:spPr>
        <a:xfrm>
          <a:off x="15968913960" y="279400"/>
          <a:ext cx="8907780" cy="787400"/>
        </a:xfrm>
        <a:prstGeom prst="rect">
          <a:avLst/>
        </a:prstGeom>
        <a:noFill/>
        <a:ln>
          <a:noFill/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marL="0" marR="0" algn="ctr" rtl="1">
            <a:spcBef>
              <a:spcPts val="0"/>
            </a:spcBef>
            <a:spcAft>
              <a:spcPts val="0"/>
            </a:spcAft>
            <a:tabLst>
              <a:tab pos="2637155" algn="ctr"/>
              <a:tab pos="5274310" algn="r"/>
            </a:tabLst>
          </a:pPr>
          <a:r>
            <a:rPr lang="ar-EG" sz="3200" b="1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شركة برايت فيجن</a:t>
          </a:r>
          <a:r>
            <a:rPr lang="ar-EG" sz="3200" b="1" baseline="0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 </a:t>
          </a:r>
          <a:r>
            <a:rPr lang="ar-EG" sz="3200" b="1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لإنشاء وإدارة المنشأت التعليمية</a:t>
          </a:r>
          <a:endParaRPr lang="en-US" sz="1400">
            <a:effectLst/>
            <a:latin typeface="Calibri" panose="020F0502020204030204" pitchFamily="34" charset="0"/>
            <a:ea typeface="Times New Roman" panose="02020603050405020304" pitchFamily="18" charset="0"/>
            <a:cs typeface="Arial" panose="020B0604020202020204" pitchFamily="34" charset="0"/>
          </a:endParaRPr>
        </a:p>
      </xdr:txBody>
    </xdr:sp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800100</xdr:colOff>
      <xdr:row>0</xdr:row>
      <xdr:rowOff>279400</xdr:rowOff>
    </xdr:from>
    <xdr:to>
      <xdr:col>6</xdr:col>
      <xdr:colOff>876300</xdr:colOff>
      <xdr:row>1</xdr:row>
      <xdr:rowOff>175260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BDDEFDE6-127D-41BA-A951-FFBEC7690A01}"/>
            </a:ext>
          </a:extLst>
        </xdr:cNvPr>
        <xdr:cNvSpPr txBox="1"/>
      </xdr:nvSpPr>
      <xdr:spPr>
        <a:xfrm>
          <a:off x="15968692980" y="279400"/>
          <a:ext cx="8907780" cy="787400"/>
        </a:xfrm>
        <a:prstGeom prst="rect">
          <a:avLst/>
        </a:prstGeom>
        <a:noFill/>
        <a:ln>
          <a:noFill/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marL="0" marR="0" algn="ctr" rtl="1">
            <a:spcBef>
              <a:spcPts val="0"/>
            </a:spcBef>
            <a:spcAft>
              <a:spcPts val="0"/>
            </a:spcAft>
            <a:tabLst>
              <a:tab pos="2637155" algn="ctr"/>
              <a:tab pos="5274310" algn="r"/>
            </a:tabLst>
          </a:pPr>
          <a:r>
            <a:rPr lang="ar-EG" sz="3200" b="1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شركة برايت فيجن</a:t>
          </a:r>
          <a:r>
            <a:rPr lang="ar-EG" sz="3200" b="1" baseline="0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 </a:t>
          </a:r>
          <a:r>
            <a:rPr lang="ar-EG" sz="3200" b="1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لإنشاء وإدارة المنشأت التعليمية</a:t>
          </a:r>
          <a:endParaRPr lang="en-US" sz="1400">
            <a:effectLst/>
            <a:latin typeface="Calibri" panose="020F0502020204030204" pitchFamily="34" charset="0"/>
            <a:ea typeface="Times New Roman" panose="02020603050405020304" pitchFamily="18" charset="0"/>
            <a:cs typeface="Arial" panose="020B0604020202020204" pitchFamily="34" charset="0"/>
          </a:endParaRPr>
        </a:p>
      </xdr:txBody>
    </xdr:sp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800100</xdr:colOff>
      <xdr:row>0</xdr:row>
      <xdr:rowOff>279400</xdr:rowOff>
    </xdr:from>
    <xdr:to>
      <xdr:col>6</xdr:col>
      <xdr:colOff>876300</xdr:colOff>
      <xdr:row>1</xdr:row>
      <xdr:rowOff>175260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5C597687-4851-4871-8A5D-367E78C80931}"/>
            </a:ext>
          </a:extLst>
        </xdr:cNvPr>
        <xdr:cNvSpPr txBox="1"/>
      </xdr:nvSpPr>
      <xdr:spPr>
        <a:xfrm>
          <a:off x="15968692980" y="279400"/>
          <a:ext cx="8907780" cy="787400"/>
        </a:xfrm>
        <a:prstGeom prst="rect">
          <a:avLst/>
        </a:prstGeom>
        <a:noFill/>
        <a:ln>
          <a:noFill/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marL="0" marR="0" algn="ctr" rtl="1">
            <a:spcBef>
              <a:spcPts val="0"/>
            </a:spcBef>
            <a:spcAft>
              <a:spcPts val="0"/>
            </a:spcAft>
            <a:tabLst>
              <a:tab pos="2637155" algn="ctr"/>
              <a:tab pos="5274310" algn="r"/>
            </a:tabLst>
          </a:pPr>
          <a:r>
            <a:rPr lang="ar-EG" sz="3200" b="1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شركة برايت فيجن</a:t>
          </a:r>
          <a:r>
            <a:rPr lang="ar-EG" sz="3200" b="1" baseline="0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 </a:t>
          </a:r>
          <a:r>
            <a:rPr lang="ar-EG" sz="3200" b="1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لإنشاء وإدارة المنشأت التعليمية</a:t>
          </a:r>
          <a:endParaRPr lang="en-US" sz="1400">
            <a:effectLst/>
            <a:latin typeface="Calibri" panose="020F0502020204030204" pitchFamily="34" charset="0"/>
            <a:ea typeface="Times New Roman" panose="02020603050405020304" pitchFamily="18" charset="0"/>
            <a:cs typeface="Arial" panose="020B0604020202020204" pitchFamily="34" charset="0"/>
          </a:endParaRPr>
        </a:p>
      </xdr:txBody>
    </xdr:sp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800100</xdr:colOff>
      <xdr:row>0</xdr:row>
      <xdr:rowOff>279400</xdr:rowOff>
    </xdr:from>
    <xdr:to>
      <xdr:col>6</xdr:col>
      <xdr:colOff>876300</xdr:colOff>
      <xdr:row>1</xdr:row>
      <xdr:rowOff>175260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A6917D47-494A-4AC0-92C5-92FE6F1F9565}"/>
            </a:ext>
          </a:extLst>
        </xdr:cNvPr>
        <xdr:cNvSpPr txBox="1"/>
      </xdr:nvSpPr>
      <xdr:spPr>
        <a:xfrm>
          <a:off x="15968692980" y="279400"/>
          <a:ext cx="8907780" cy="787400"/>
        </a:xfrm>
        <a:prstGeom prst="rect">
          <a:avLst/>
        </a:prstGeom>
        <a:noFill/>
        <a:ln>
          <a:noFill/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marL="0" marR="0" algn="ctr" rtl="1">
            <a:spcBef>
              <a:spcPts val="0"/>
            </a:spcBef>
            <a:spcAft>
              <a:spcPts val="0"/>
            </a:spcAft>
            <a:tabLst>
              <a:tab pos="2637155" algn="ctr"/>
              <a:tab pos="5274310" algn="r"/>
            </a:tabLst>
          </a:pPr>
          <a:r>
            <a:rPr lang="ar-EG" sz="3200" b="1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شركة برايت فيجن</a:t>
          </a:r>
          <a:r>
            <a:rPr lang="ar-EG" sz="3200" b="1" baseline="0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 </a:t>
          </a:r>
          <a:r>
            <a:rPr lang="ar-EG" sz="3200" b="1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لإنشاء وإدارة المنشأت التعليمية</a:t>
          </a:r>
          <a:endParaRPr lang="en-US" sz="1400">
            <a:effectLst/>
            <a:latin typeface="Calibri" panose="020F0502020204030204" pitchFamily="34" charset="0"/>
            <a:ea typeface="Times New Roman" panose="02020603050405020304" pitchFamily="18" charset="0"/>
            <a:cs typeface="Arial" panose="020B0604020202020204" pitchFamily="34" charset="0"/>
          </a:endParaRPr>
        </a:p>
      </xdr:txBody>
    </xdr:sp>
    <xdr:clientData/>
  </xdr:twoCellAnchor>
</xdr:wsDr>
</file>

<file path=xl/drawings/drawing2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800100</xdr:colOff>
      <xdr:row>0</xdr:row>
      <xdr:rowOff>279400</xdr:rowOff>
    </xdr:from>
    <xdr:to>
      <xdr:col>6</xdr:col>
      <xdr:colOff>876300</xdr:colOff>
      <xdr:row>1</xdr:row>
      <xdr:rowOff>175260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C1904AAE-0D27-4CAF-B831-023209C071A1}"/>
            </a:ext>
          </a:extLst>
        </xdr:cNvPr>
        <xdr:cNvSpPr txBox="1"/>
      </xdr:nvSpPr>
      <xdr:spPr>
        <a:xfrm>
          <a:off x="15968913960" y="279400"/>
          <a:ext cx="9471660" cy="787400"/>
        </a:xfrm>
        <a:prstGeom prst="rect">
          <a:avLst/>
        </a:prstGeom>
        <a:noFill/>
        <a:ln>
          <a:noFill/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marL="0" marR="0" algn="ctr" rtl="1">
            <a:spcBef>
              <a:spcPts val="0"/>
            </a:spcBef>
            <a:spcAft>
              <a:spcPts val="0"/>
            </a:spcAft>
            <a:tabLst>
              <a:tab pos="2637155" algn="ctr"/>
              <a:tab pos="5274310" algn="r"/>
            </a:tabLst>
          </a:pPr>
          <a:r>
            <a:rPr lang="ar-EG" sz="3200" b="1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شركة برايت فيجن</a:t>
          </a:r>
          <a:r>
            <a:rPr lang="ar-EG" sz="3200" b="1" baseline="0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 </a:t>
          </a:r>
          <a:r>
            <a:rPr lang="ar-EG" sz="3200" b="1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لإنشاء وإدارة المنشأت التعليمية</a:t>
          </a:r>
          <a:endParaRPr lang="en-US" sz="1400">
            <a:effectLst/>
            <a:latin typeface="Calibri" panose="020F0502020204030204" pitchFamily="34" charset="0"/>
            <a:ea typeface="Times New Roman" panose="02020603050405020304" pitchFamily="18" charset="0"/>
            <a:cs typeface="Arial" panose="020B0604020202020204" pitchFamily="34" charset="0"/>
          </a:endParaRPr>
        </a:p>
      </xdr:txBody>
    </xdr:sp>
    <xdr:clientData/>
  </xdr:twoCellAnchor>
</xdr:wsDr>
</file>

<file path=xl/drawings/drawing2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800100</xdr:colOff>
      <xdr:row>0</xdr:row>
      <xdr:rowOff>279400</xdr:rowOff>
    </xdr:from>
    <xdr:to>
      <xdr:col>6</xdr:col>
      <xdr:colOff>876300</xdr:colOff>
      <xdr:row>1</xdr:row>
      <xdr:rowOff>175260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1A9D4F55-153F-40F9-B7FE-E18A7BEE775B}"/>
            </a:ext>
          </a:extLst>
        </xdr:cNvPr>
        <xdr:cNvSpPr txBox="1"/>
      </xdr:nvSpPr>
      <xdr:spPr>
        <a:xfrm>
          <a:off x="15968692980" y="279400"/>
          <a:ext cx="8907780" cy="787400"/>
        </a:xfrm>
        <a:prstGeom prst="rect">
          <a:avLst/>
        </a:prstGeom>
        <a:noFill/>
        <a:ln>
          <a:noFill/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marL="0" marR="0" algn="ctr" rtl="1">
            <a:spcBef>
              <a:spcPts val="0"/>
            </a:spcBef>
            <a:spcAft>
              <a:spcPts val="0"/>
            </a:spcAft>
            <a:tabLst>
              <a:tab pos="2637155" algn="ctr"/>
              <a:tab pos="5274310" algn="r"/>
            </a:tabLst>
          </a:pPr>
          <a:r>
            <a:rPr lang="ar-EG" sz="3200" b="1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شركة برايت فيجن</a:t>
          </a:r>
          <a:r>
            <a:rPr lang="ar-EG" sz="3200" b="1" baseline="0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 </a:t>
          </a:r>
          <a:r>
            <a:rPr lang="ar-EG" sz="3200" b="1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لإنشاء وإدارة المنشأت التعليمية</a:t>
          </a:r>
          <a:endParaRPr lang="en-US" sz="1400">
            <a:effectLst/>
            <a:latin typeface="Calibri" panose="020F0502020204030204" pitchFamily="34" charset="0"/>
            <a:ea typeface="Times New Roman" panose="02020603050405020304" pitchFamily="18" charset="0"/>
            <a:cs typeface="Arial" panose="020B0604020202020204" pitchFamily="34" charset="0"/>
          </a:endParaRPr>
        </a:p>
      </xdr:txBody>
    </xdr:sp>
    <xdr:clientData/>
  </xdr:twoCellAnchor>
</xdr:wsDr>
</file>

<file path=xl/drawings/drawing2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800100</xdr:colOff>
      <xdr:row>0</xdr:row>
      <xdr:rowOff>279400</xdr:rowOff>
    </xdr:from>
    <xdr:to>
      <xdr:col>6</xdr:col>
      <xdr:colOff>876300</xdr:colOff>
      <xdr:row>1</xdr:row>
      <xdr:rowOff>175260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E4091CBD-E73A-42C6-9BB6-4C17C938D749}"/>
            </a:ext>
          </a:extLst>
        </xdr:cNvPr>
        <xdr:cNvSpPr txBox="1"/>
      </xdr:nvSpPr>
      <xdr:spPr>
        <a:xfrm>
          <a:off x="15968692980" y="279400"/>
          <a:ext cx="8907780" cy="787400"/>
        </a:xfrm>
        <a:prstGeom prst="rect">
          <a:avLst/>
        </a:prstGeom>
        <a:noFill/>
        <a:ln>
          <a:noFill/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marL="0" marR="0" algn="ctr" rtl="1">
            <a:spcBef>
              <a:spcPts val="0"/>
            </a:spcBef>
            <a:spcAft>
              <a:spcPts val="0"/>
            </a:spcAft>
            <a:tabLst>
              <a:tab pos="2637155" algn="ctr"/>
              <a:tab pos="5274310" algn="r"/>
            </a:tabLst>
          </a:pPr>
          <a:r>
            <a:rPr lang="ar-EG" sz="3200" b="1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شركة برايت فيجن</a:t>
          </a:r>
          <a:r>
            <a:rPr lang="ar-EG" sz="3200" b="1" baseline="0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 </a:t>
          </a:r>
          <a:r>
            <a:rPr lang="ar-EG" sz="3200" b="1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لإنشاء وإدارة المنشأت التعليمية</a:t>
          </a:r>
          <a:endParaRPr lang="en-US" sz="1400">
            <a:effectLst/>
            <a:latin typeface="Calibri" panose="020F0502020204030204" pitchFamily="34" charset="0"/>
            <a:ea typeface="Times New Roman" panose="02020603050405020304" pitchFamily="18" charset="0"/>
            <a:cs typeface="Arial" panose="020B0604020202020204" pitchFamily="34" charset="0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800100</xdr:colOff>
      <xdr:row>0</xdr:row>
      <xdr:rowOff>279400</xdr:rowOff>
    </xdr:from>
    <xdr:to>
      <xdr:col>6</xdr:col>
      <xdr:colOff>876300</xdr:colOff>
      <xdr:row>1</xdr:row>
      <xdr:rowOff>175260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C867CE8A-E34F-426E-9111-11971FF9ED13}"/>
            </a:ext>
          </a:extLst>
        </xdr:cNvPr>
        <xdr:cNvSpPr txBox="1"/>
      </xdr:nvSpPr>
      <xdr:spPr>
        <a:xfrm>
          <a:off x="15968692980" y="279400"/>
          <a:ext cx="9357360" cy="787400"/>
        </a:xfrm>
        <a:prstGeom prst="rect">
          <a:avLst/>
        </a:prstGeom>
        <a:noFill/>
        <a:ln>
          <a:noFill/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marL="0" marR="0" algn="ctr" rtl="1">
            <a:spcBef>
              <a:spcPts val="0"/>
            </a:spcBef>
            <a:spcAft>
              <a:spcPts val="0"/>
            </a:spcAft>
            <a:tabLst>
              <a:tab pos="2637155" algn="ctr"/>
              <a:tab pos="5274310" algn="r"/>
            </a:tabLst>
          </a:pPr>
          <a:r>
            <a:rPr lang="ar-EG" sz="3200" b="1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شركة برايت فيجن</a:t>
          </a:r>
          <a:r>
            <a:rPr lang="ar-EG" sz="3200" b="1" baseline="0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 </a:t>
          </a:r>
          <a:r>
            <a:rPr lang="ar-EG" sz="3200" b="1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لإنشاء وإدارة المنشأت التعليمية</a:t>
          </a:r>
          <a:endParaRPr lang="en-US" sz="1400">
            <a:effectLst/>
            <a:latin typeface="Calibri" panose="020F0502020204030204" pitchFamily="34" charset="0"/>
            <a:ea typeface="Times New Roman" panose="02020603050405020304" pitchFamily="18" charset="0"/>
            <a:cs typeface="Arial" panose="020B0604020202020204" pitchFamily="34" charset="0"/>
          </a:endParaRPr>
        </a:p>
      </xdr:txBody>
    </xdr:sp>
    <xdr:clientData/>
  </xdr:twoCellAnchor>
</xdr:wsDr>
</file>

<file path=xl/drawings/drawing3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800100</xdr:colOff>
      <xdr:row>0</xdr:row>
      <xdr:rowOff>279400</xdr:rowOff>
    </xdr:from>
    <xdr:to>
      <xdr:col>6</xdr:col>
      <xdr:colOff>876300</xdr:colOff>
      <xdr:row>1</xdr:row>
      <xdr:rowOff>175260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177BAAE5-0061-4339-AB99-721ADA4B7184}"/>
            </a:ext>
          </a:extLst>
        </xdr:cNvPr>
        <xdr:cNvSpPr txBox="1"/>
      </xdr:nvSpPr>
      <xdr:spPr>
        <a:xfrm>
          <a:off x="15968692980" y="279400"/>
          <a:ext cx="8907780" cy="787400"/>
        </a:xfrm>
        <a:prstGeom prst="rect">
          <a:avLst/>
        </a:prstGeom>
        <a:noFill/>
        <a:ln>
          <a:noFill/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marL="0" marR="0" algn="ctr" rtl="1">
            <a:spcBef>
              <a:spcPts val="0"/>
            </a:spcBef>
            <a:spcAft>
              <a:spcPts val="0"/>
            </a:spcAft>
            <a:tabLst>
              <a:tab pos="2637155" algn="ctr"/>
              <a:tab pos="5274310" algn="r"/>
            </a:tabLst>
          </a:pPr>
          <a:r>
            <a:rPr lang="ar-EG" sz="3200" b="1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شركة برايت فيجن</a:t>
          </a:r>
          <a:r>
            <a:rPr lang="ar-EG" sz="3200" b="1" baseline="0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 </a:t>
          </a:r>
          <a:r>
            <a:rPr lang="ar-EG" sz="3200" b="1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لإنشاء وإدارة المنشأت التعليمية</a:t>
          </a:r>
          <a:endParaRPr lang="en-US" sz="1400">
            <a:effectLst/>
            <a:latin typeface="Calibri" panose="020F0502020204030204" pitchFamily="34" charset="0"/>
            <a:ea typeface="Times New Roman" panose="02020603050405020304" pitchFamily="18" charset="0"/>
            <a:cs typeface="Arial" panose="020B0604020202020204" pitchFamily="34" charset="0"/>
          </a:endParaRPr>
        </a:p>
      </xdr:txBody>
    </xdr:sp>
    <xdr:clientData/>
  </xdr:twoCellAnchor>
</xdr:wsDr>
</file>

<file path=xl/drawings/drawing3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800100</xdr:colOff>
      <xdr:row>0</xdr:row>
      <xdr:rowOff>279400</xdr:rowOff>
    </xdr:from>
    <xdr:to>
      <xdr:col>6</xdr:col>
      <xdr:colOff>876300</xdr:colOff>
      <xdr:row>1</xdr:row>
      <xdr:rowOff>175260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384DA4AF-E0BC-472B-9CFE-8925F12F74AE}"/>
            </a:ext>
          </a:extLst>
        </xdr:cNvPr>
        <xdr:cNvSpPr txBox="1"/>
      </xdr:nvSpPr>
      <xdr:spPr>
        <a:xfrm>
          <a:off x="15968692980" y="279400"/>
          <a:ext cx="8907780" cy="787400"/>
        </a:xfrm>
        <a:prstGeom prst="rect">
          <a:avLst/>
        </a:prstGeom>
        <a:noFill/>
        <a:ln>
          <a:noFill/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marL="0" marR="0" algn="ctr" rtl="1">
            <a:spcBef>
              <a:spcPts val="0"/>
            </a:spcBef>
            <a:spcAft>
              <a:spcPts val="0"/>
            </a:spcAft>
            <a:tabLst>
              <a:tab pos="2637155" algn="ctr"/>
              <a:tab pos="5274310" algn="r"/>
            </a:tabLst>
          </a:pPr>
          <a:r>
            <a:rPr lang="ar-EG" sz="3200" b="1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شركة برايت فيجن</a:t>
          </a:r>
          <a:r>
            <a:rPr lang="ar-EG" sz="3200" b="1" baseline="0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 </a:t>
          </a:r>
          <a:r>
            <a:rPr lang="ar-EG" sz="3200" b="1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لإنشاء وإدارة المنشأت التعليمية</a:t>
          </a:r>
          <a:endParaRPr lang="en-US" sz="1400">
            <a:effectLst/>
            <a:latin typeface="Calibri" panose="020F0502020204030204" pitchFamily="34" charset="0"/>
            <a:ea typeface="Times New Roman" panose="02020603050405020304" pitchFamily="18" charset="0"/>
            <a:cs typeface="Arial" panose="020B0604020202020204" pitchFamily="34" charset="0"/>
          </a:endParaRPr>
        </a:p>
      </xdr:txBody>
    </xdr:sp>
    <xdr:clientData/>
  </xdr:twoCellAnchor>
</xdr:wsDr>
</file>

<file path=xl/drawings/drawing3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800100</xdr:colOff>
      <xdr:row>0</xdr:row>
      <xdr:rowOff>279400</xdr:rowOff>
    </xdr:from>
    <xdr:to>
      <xdr:col>6</xdr:col>
      <xdr:colOff>876300</xdr:colOff>
      <xdr:row>1</xdr:row>
      <xdr:rowOff>175260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3E0A0FD6-AB0E-4B2B-ADB6-4C74C1ED4C8E}"/>
            </a:ext>
          </a:extLst>
        </xdr:cNvPr>
        <xdr:cNvSpPr txBox="1"/>
      </xdr:nvSpPr>
      <xdr:spPr>
        <a:xfrm>
          <a:off x="15968913960" y="279400"/>
          <a:ext cx="9471660" cy="787400"/>
        </a:xfrm>
        <a:prstGeom prst="rect">
          <a:avLst/>
        </a:prstGeom>
        <a:noFill/>
        <a:ln>
          <a:noFill/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marL="0" marR="0" algn="ctr" rtl="1">
            <a:spcBef>
              <a:spcPts val="0"/>
            </a:spcBef>
            <a:spcAft>
              <a:spcPts val="0"/>
            </a:spcAft>
            <a:tabLst>
              <a:tab pos="2637155" algn="ctr"/>
              <a:tab pos="5274310" algn="r"/>
            </a:tabLst>
          </a:pPr>
          <a:r>
            <a:rPr lang="ar-EG" sz="3200" b="1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شركة برايت فيجن</a:t>
          </a:r>
          <a:r>
            <a:rPr lang="ar-EG" sz="3200" b="1" baseline="0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 </a:t>
          </a:r>
          <a:r>
            <a:rPr lang="ar-EG" sz="3200" b="1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لإنشاء وإدارة المنشأت التعليمية</a:t>
          </a:r>
          <a:endParaRPr lang="en-US" sz="1400">
            <a:effectLst/>
            <a:latin typeface="Calibri" panose="020F0502020204030204" pitchFamily="34" charset="0"/>
            <a:ea typeface="Times New Roman" panose="02020603050405020304" pitchFamily="18" charset="0"/>
            <a:cs typeface="Arial" panose="020B0604020202020204" pitchFamily="34" charset="0"/>
          </a:endParaRPr>
        </a:p>
      </xdr:txBody>
    </xdr:sp>
    <xdr:clientData/>
  </xdr:twoCellAnchor>
</xdr:wsDr>
</file>

<file path=xl/drawings/drawing3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800100</xdr:colOff>
      <xdr:row>0</xdr:row>
      <xdr:rowOff>279400</xdr:rowOff>
    </xdr:from>
    <xdr:to>
      <xdr:col>6</xdr:col>
      <xdr:colOff>876300</xdr:colOff>
      <xdr:row>1</xdr:row>
      <xdr:rowOff>175260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DA010ED0-6191-4921-B7D5-5B14D1DC6888}"/>
            </a:ext>
          </a:extLst>
        </xdr:cNvPr>
        <xdr:cNvSpPr txBox="1"/>
      </xdr:nvSpPr>
      <xdr:spPr>
        <a:xfrm>
          <a:off x="15968692980" y="279400"/>
          <a:ext cx="8907780" cy="787400"/>
        </a:xfrm>
        <a:prstGeom prst="rect">
          <a:avLst/>
        </a:prstGeom>
        <a:noFill/>
        <a:ln>
          <a:noFill/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marL="0" marR="0" algn="ctr" rtl="1">
            <a:spcBef>
              <a:spcPts val="0"/>
            </a:spcBef>
            <a:spcAft>
              <a:spcPts val="0"/>
            </a:spcAft>
            <a:tabLst>
              <a:tab pos="2637155" algn="ctr"/>
              <a:tab pos="5274310" algn="r"/>
            </a:tabLst>
          </a:pPr>
          <a:r>
            <a:rPr lang="ar-EG" sz="3200" b="1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شركة برايت فيجن</a:t>
          </a:r>
          <a:r>
            <a:rPr lang="ar-EG" sz="3200" b="1" baseline="0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 </a:t>
          </a:r>
          <a:r>
            <a:rPr lang="ar-EG" sz="3200" b="1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لإنشاء وإدارة المنشأت التعليمية</a:t>
          </a:r>
          <a:endParaRPr lang="en-US" sz="1400">
            <a:effectLst/>
            <a:latin typeface="Calibri" panose="020F0502020204030204" pitchFamily="34" charset="0"/>
            <a:ea typeface="Times New Roman" panose="02020603050405020304" pitchFamily="18" charset="0"/>
            <a:cs typeface="Arial" panose="020B0604020202020204" pitchFamily="34" charset="0"/>
          </a:endParaRPr>
        </a:p>
      </xdr:txBody>
    </xdr:sp>
    <xdr:clientData/>
  </xdr:twoCellAnchor>
</xdr:wsDr>
</file>

<file path=xl/drawings/drawing3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800100</xdr:colOff>
      <xdr:row>0</xdr:row>
      <xdr:rowOff>279400</xdr:rowOff>
    </xdr:from>
    <xdr:to>
      <xdr:col>6</xdr:col>
      <xdr:colOff>876300</xdr:colOff>
      <xdr:row>1</xdr:row>
      <xdr:rowOff>175260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4A75DFE3-C89B-44CB-972E-190BAFAB64C1}"/>
            </a:ext>
          </a:extLst>
        </xdr:cNvPr>
        <xdr:cNvSpPr txBox="1"/>
      </xdr:nvSpPr>
      <xdr:spPr>
        <a:xfrm>
          <a:off x="15968692980" y="279400"/>
          <a:ext cx="8907780" cy="787400"/>
        </a:xfrm>
        <a:prstGeom prst="rect">
          <a:avLst/>
        </a:prstGeom>
        <a:noFill/>
        <a:ln>
          <a:noFill/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marL="0" marR="0" algn="ctr" rtl="1">
            <a:spcBef>
              <a:spcPts val="0"/>
            </a:spcBef>
            <a:spcAft>
              <a:spcPts val="0"/>
            </a:spcAft>
            <a:tabLst>
              <a:tab pos="2637155" algn="ctr"/>
              <a:tab pos="5274310" algn="r"/>
            </a:tabLst>
          </a:pPr>
          <a:r>
            <a:rPr lang="ar-EG" sz="3200" b="1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شركة برايت فيجن</a:t>
          </a:r>
          <a:r>
            <a:rPr lang="ar-EG" sz="3200" b="1" baseline="0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 </a:t>
          </a:r>
          <a:r>
            <a:rPr lang="ar-EG" sz="3200" b="1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لإنشاء وإدارة المنشأت التعليمية</a:t>
          </a:r>
          <a:endParaRPr lang="en-US" sz="1400">
            <a:effectLst/>
            <a:latin typeface="Calibri" panose="020F0502020204030204" pitchFamily="34" charset="0"/>
            <a:ea typeface="Times New Roman" panose="02020603050405020304" pitchFamily="18" charset="0"/>
            <a:cs typeface="Arial" panose="020B0604020202020204" pitchFamily="34" charset="0"/>
          </a:endParaRPr>
        </a:p>
      </xdr:txBody>
    </xdr:sp>
    <xdr:clientData/>
  </xdr:twoCellAnchor>
</xdr:wsDr>
</file>

<file path=xl/drawings/drawing3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800100</xdr:colOff>
      <xdr:row>0</xdr:row>
      <xdr:rowOff>279400</xdr:rowOff>
    </xdr:from>
    <xdr:to>
      <xdr:col>6</xdr:col>
      <xdr:colOff>876300</xdr:colOff>
      <xdr:row>1</xdr:row>
      <xdr:rowOff>175260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C05B0E74-B7BC-4B9D-BCCB-4358ADD89931}"/>
            </a:ext>
          </a:extLst>
        </xdr:cNvPr>
        <xdr:cNvSpPr txBox="1"/>
      </xdr:nvSpPr>
      <xdr:spPr>
        <a:xfrm>
          <a:off x="15968692980" y="279400"/>
          <a:ext cx="8907780" cy="787400"/>
        </a:xfrm>
        <a:prstGeom prst="rect">
          <a:avLst/>
        </a:prstGeom>
        <a:noFill/>
        <a:ln>
          <a:noFill/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marL="0" marR="0" algn="ctr" rtl="1">
            <a:spcBef>
              <a:spcPts val="0"/>
            </a:spcBef>
            <a:spcAft>
              <a:spcPts val="0"/>
            </a:spcAft>
            <a:tabLst>
              <a:tab pos="2637155" algn="ctr"/>
              <a:tab pos="5274310" algn="r"/>
            </a:tabLst>
          </a:pPr>
          <a:r>
            <a:rPr lang="ar-EG" sz="3200" b="1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شركة برايت فيجن</a:t>
          </a:r>
          <a:r>
            <a:rPr lang="ar-EG" sz="3200" b="1" baseline="0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 </a:t>
          </a:r>
          <a:r>
            <a:rPr lang="ar-EG" sz="3200" b="1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لإنشاء وإدارة المنشأت التعليمية</a:t>
          </a:r>
          <a:endParaRPr lang="en-US" sz="1400">
            <a:effectLst/>
            <a:latin typeface="Calibri" panose="020F0502020204030204" pitchFamily="34" charset="0"/>
            <a:ea typeface="Times New Roman" panose="02020603050405020304" pitchFamily="18" charset="0"/>
            <a:cs typeface="Arial" panose="020B0604020202020204" pitchFamily="34" charset="0"/>
          </a:endParaRPr>
        </a:p>
      </xdr:txBody>
    </xdr:sp>
    <xdr:clientData/>
  </xdr:twoCellAnchor>
</xdr:wsDr>
</file>

<file path=xl/drawings/drawing3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800100</xdr:colOff>
      <xdr:row>0</xdr:row>
      <xdr:rowOff>279400</xdr:rowOff>
    </xdr:from>
    <xdr:to>
      <xdr:col>6</xdr:col>
      <xdr:colOff>876300</xdr:colOff>
      <xdr:row>1</xdr:row>
      <xdr:rowOff>175260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A06EFC00-E0E3-4835-935A-7B6D29B851DA}"/>
            </a:ext>
          </a:extLst>
        </xdr:cNvPr>
        <xdr:cNvSpPr txBox="1"/>
      </xdr:nvSpPr>
      <xdr:spPr>
        <a:xfrm>
          <a:off x="15968692980" y="279400"/>
          <a:ext cx="8907780" cy="787400"/>
        </a:xfrm>
        <a:prstGeom prst="rect">
          <a:avLst/>
        </a:prstGeom>
        <a:noFill/>
        <a:ln>
          <a:noFill/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marL="0" marR="0" algn="ctr" rtl="1">
            <a:spcBef>
              <a:spcPts val="0"/>
            </a:spcBef>
            <a:spcAft>
              <a:spcPts val="0"/>
            </a:spcAft>
            <a:tabLst>
              <a:tab pos="2637155" algn="ctr"/>
              <a:tab pos="5274310" algn="r"/>
            </a:tabLst>
          </a:pPr>
          <a:r>
            <a:rPr lang="ar-EG" sz="3200" b="1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شركة برايت فيجن</a:t>
          </a:r>
          <a:r>
            <a:rPr lang="ar-EG" sz="3200" b="1" baseline="0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 </a:t>
          </a:r>
          <a:r>
            <a:rPr lang="ar-EG" sz="3200" b="1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لإنشاء وإدارة المنشأت التعليمية</a:t>
          </a:r>
          <a:endParaRPr lang="en-US" sz="1400">
            <a:effectLst/>
            <a:latin typeface="Calibri" panose="020F0502020204030204" pitchFamily="34" charset="0"/>
            <a:ea typeface="Times New Roman" panose="02020603050405020304" pitchFamily="18" charset="0"/>
            <a:cs typeface="Arial" panose="020B0604020202020204" pitchFamily="34" charset="0"/>
          </a:endParaRPr>
        </a:p>
      </xdr:txBody>
    </xdr:sp>
    <xdr:clientData/>
  </xdr:twoCellAnchor>
</xdr:wsDr>
</file>

<file path=xl/drawings/drawing3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800100</xdr:colOff>
      <xdr:row>0</xdr:row>
      <xdr:rowOff>279400</xdr:rowOff>
    </xdr:from>
    <xdr:to>
      <xdr:col>6</xdr:col>
      <xdr:colOff>876300</xdr:colOff>
      <xdr:row>1</xdr:row>
      <xdr:rowOff>175260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E735556D-247D-4959-9191-70757C20D07E}"/>
            </a:ext>
          </a:extLst>
        </xdr:cNvPr>
        <xdr:cNvSpPr txBox="1"/>
      </xdr:nvSpPr>
      <xdr:spPr>
        <a:xfrm>
          <a:off x="15968692980" y="279400"/>
          <a:ext cx="8907780" cy="787400"/>
        </a:xfrm>
        <a:prstGeom prst="rect">
          <a:avLst/>
        </a:prstGeom>
        <a:noFill/>
        <a:ln>
          <a:noFill/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marL="0" marR="0" algn="ctr" rtl="1">
            <a:spcBef>
              <a:spcPts val="0"/>
            </a:spcBef>
            <a:spcAft>
              <a:spcPts val="0"/>
            </a:spcAft>
            <a:tabLst>
              <a:tab pos="2637155" algn="ctr"/>
              <a:tab pos="5274310" algn="r"/>
            </a:tabLst>
          </a:pPr>
          <a:r>
            <a:rPr lang="ar-EG" sz="3200" b="1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شركة برايت فيجن</a:t>
          </a:r>
          <a:r>
            <a:rPr lang="ar-EG" sz="3200" b="1" baseline="0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 </a:t>
          </a:r>
          <a:r>
            <a:rPr lang="ar-EG" sz="3200" b="1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لإنشاء وإدارة المنشأت التعليمية</a:t>
          </a:r>
          <a:endParaRPr lang="en-US" sz="1400">
            <a:effectLst/>
            <a:latin typeface="Calibri" panose="020F0502020204030204" pitchFamily="34" charset="0"/>
            <a:ea typeface="Times New Roman" panose="02020603050405020304" pitchFamily="18" charset="0"/>
            <a:cs typeface="Arial" panose="020B0604020202020204" pitchFamily="34" charset="0"/>
          </a:endParaRPr>
        </a:p>
      </xdr:txBody>
    </xdr:sp>
    <xdr:clientData/>
  </xdr:twoCellAnchor>
</xdr:wsDr>
</file>

<file path=xl/drawings/drawing3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800100</xdr:colOff>
      <xdr:row>0</xdr:row>
      <xdr:rowOff>279400</xdr:rowOff>
    </xdr:from>
    <xdr:to>
      <xdr:col>6</xdr:col>
      <xdr:colOff>876300</xdr:colOff>
      <xdr:row>1</xdr:row>
      <xdr:rowOff>175260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B70B3414-21EA-4FA8-9563-22521401508C}"/>
            </a:ext>
          </a:extLst>
        </xdr:cNvPr>
        <xdr:cNvSpPr txBox="1"/>
      </xdr:nvSpPr>
      <xdr:spPr>
        <a:xfrm>
          <a:off x="15968692980" y="279400"/>
          <a:ext cx="8907780" cy="787400"/>
        </a:xfrm>
        <a:prstGeom prst="rect">
          <a:avLst/>
        </a:prstGeom>
        <a:noFill/>
        <a:ln>
          <a:noFill/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marL="0" marR="0" algn="ctr" rtl="1">
            <a:spcBef>
              <a:spcPts val="0"/>
            </a:spcBef>
            <a:spcAft>
              <a:spcPts val="0"/>
            </a:spcAft>
            <a:tabLst>
              <a:tab pos="2637155" algn="ctr"/>
              <a:tab pos="5274310" algn="r"/>
            </a:tabLst>
          </a:pPr>
          <a:r>
            <a:rPr lang="ar-EG" sz="3200" b="1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شركة برايت فيجن</a:t>
          </a:r>
          <a:r>
            <a:rPr lang="ar-EG" sz="3200" b="1" baseline="0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 </a:t>
          </a:r>
          <a:r>
            <a:rPr lang="ar-EG" sz="3200" b="1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لإنشاء وإدارة المنشأت التعليمية</a:t>
          </a:r>
          <a:endParaRPr lang="en-US" sz="1400">
            <a:effectLst/>
            <a:latin typeface="Calibri" panose="020F0502020204030204" pitchFamily="34" charset="0"/>
            <a:ea typeface="Times New Roman" panose="02020603050405020304" pitchFamily="18" charset="0"/>
            <a:cs typeface="Arial" panose="020B0604020202020204" pitchFamily="34" charset="0"/>
          </a:endParaRPr>
        </a:p>
      </xdr:txBody>
    </xdr:sp>
    <xdr:clientData/>
  </xdr:twoCellAnchor>
</xdr:wsDr>
</file>

<file path=xl/drawings/drawing3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800100</xdr:colOff>
      <xdr:row>0</xdr:row>
      <xdr:rowOff>279400</xdr:rowOff>
    </xdr:from>
    <xdr:to>
      <xdr:col>6</xdr:col>
      <xdr:colOff>876300</xdr:colOff>
      <xdr:row>1</xdr:row>
      <xdr:rowOff>175260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7D512F50-ADFE-47D6-BC01-91C12218AC3F}"/>
            </a:ext>
          </a:extLst>
        </xdr:cNvPr>
        <xdr:cNvSpPr txBox="1"/>
      </xdr:nvSpPr>
      <xdr:spPr>
        <a:xfrm>
          <a:off x="15968692980" y="279400"/>
          <a:ext cx="8907780" cy="787400"/>
        </a:xfrm>
        <a:prstGeom prst="rect">
          <a:avLst/>
        </a:prstGeom>
        <a:noFill/>
        <a:ln>
          <a:noFill/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marL="0" marR="0" algn="ctr" rtl="1">
            <a:spcBef>
              <a:spcPts val="0"/>
            </a:spcBef>
            <a:spcAft>
              <a:spcPts val="0"/>
            </a:spcAft>
            <a:tabLst>
              <a:tab pos="2637155" algn="ctr"/>
              <a:tab pos="5274310" algn="r"/>
            </a:tabLst>
          </a:pPr>
          <a:r>
            <a:rPr lang="ar-EG" sz="3200" b="1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شركة برايت فيجن</a:t>
          </a:r>
          <a:r>
            <a:rPr lang="ar-EG" sz="3200" b="1" baseline="0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 </a:t>
          </a:r>
          <a:r>
            <a:rPr lang="ar-EG" sz="3200" b="1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لإنشاء وإدارة المنشأت التعليمية</a:t>
          </a:r>
          <a:endParaRPr lang="en-US" sz="1400">
            <a:effectLst/>
            <a:latin typeface="Calibri" panose="020F0502020204030204" pitchFamily="34" charset="0"/>
            <a:ea typeface="Times New Roman" panose="02020603050405020304" pitchFamily="18" charset="0"/>
            <a:cs typeface="Arial" panose="020B0604020202020204" pitchFamily="34" charset="0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800100</xdr:colOff>
      <xdr:row>0</xdr:row>
      <xdr:rowOff>279400</xdr:rowOff>
    </xdr:from>
    <xdr:to>
      <xdr:col>6</xdr:col>
      <xdr:colOff>876300</xdr:colOff>
      <xdr:row>1</xdr:row>
      <xdr:rowOff>175260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50121F49-D272-471A-984F-3F5164FBDC55}"/>
            </a:ext>
          </a:extLst>
        </xdr:cNvPr>
        <xdr:cNvSpPr txBox="1"/>
      </xdr:nvSpPr>
      <xdr:spPr>
        <a:xfrm>
          <a:off x="15968692980" y="279400"/>
          <a:ext cx="8907780" cy="787400"/>
        </a:xfrm>
        <a:prstGeom prst="rect">
          <a:avLst/>
        </a:prstGeom>
        <a:noFill/>
        <a:ln>
          <a:noFill/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marL="0" marR="0" algn="ctr" rtl="1">
            <a:spcBef>
              <a:spcPts val="0"/>
            </a:spcBef>
            <a:spcAft>
              <a:spcPts val="0"/>
            </a:spcAft>
            <a:tabLst>
              <a:tab pos="2637155" algn="ctr"/>
              <a:tab pos="5274310" algn="r"/>
            </a:tabLst>
          </a:pPr>
          <a:r>
            <a:rPr lang="ar-EG" sz="3200" b="1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شركة برايت فيجن</a:t>
          </a:r>
          <a:r>
            <a:rPr lang="ar-EG" sz="3200" b="1" baseline="0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 </a:t>
          </a:r>
          <a:r>
            <a:rPr lang="ar-EG" sz="3200" b="1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لإنشاء وإدارة المنشأت التعليمية</a:t>
          </a:r>
          <a:endParaRPr lang="en-US" sz="1400">
            <a:effectLst/>
            <a:latin typeface="Calibri" panose="020F0502020204030204" pitchFamily="34" charset="0"/>
            <a:ea typeface="Times New Roman" panose="02020603050405020304" pitchFamily="18" charset="0"/>
            <a:cs typeface="Arial" panose="020B0604020202020204" pitchFamily="34" charset="0"/>
          </a:endParaRPr>
        </a:p>
      </xdr:txBody>
    </xdr:sp>
    <xdr:clientData/>
  </xdr:twoCellAnchor>
</xdr:wsDr>
</file>

<file path=xl/drawings/drawing4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800100</xdr:colOff>
      <xdr:row>0</xdr:row>
      <xdr:rowOff>279400</xdr:rowOff>
    </xdr:from>
    <xdr:to>
      <xdr:col>6</xdr:col>
      <xdr:colOff>876300</xdr:colOff>
      <xdr:row>1</xdr:row>
      <xdr:rowOff>175260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766AC31E-BFD5-4B58-8190-113D2D1E8AA4}"/>
            </a:ext>
          </a:extLst>
        </xdr:cNvPr>
        <xdr:cNvSpPr txBox="1"/>
      </xdr:nvSpPr>
      <xdr:spPr>
        <a:xfrm>
          <a:off x="15968692980" y="279400"/>
          <a:ext cx="8907780" cy="787400"/>
        </a:xfrm>
        <a:prstGeom prst="rect">
          <a:avLst/>
        </a:prstGeom>
        <a:noFill/>
        <a:ln>
          <a:noFill/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marL="0" marR="0" algn="ctr" rtl="1">
            <a:spcBef>
              <a:spcPts val="0"/>
            </a:spcBef>
            <a:spcAft>
              <a:spcPts val="0"/>
            </a:spcAft>
            <a:tabLst>
              <a:tab pos="2637155" algn="ctr"/>
              <a:tab pos="5274310" algn="r"/>
            </a:tabLst>
          </a:pPr>
          <a:r>
            <a:rPr lang="ar-EG" sz="3200" b="1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شركة برايت فيجن</a:t>
          </a:r>
          <a:r>
            <a:rPr lang="ar-EG" sz="3200" b="1" baseline="0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 </a:t>
          </a:r>
          <a:r>
            <a:rPr lang="ar-EG" sz="3200" b="1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لإنشاء وإدارة المنشأت التعليمية</a:t>
          </a:r>
          <a:endParaRPr lang="en-US" sz="1400">
            <a:effectLst/>
            <a:latin typeface="Calibri" panose="020F0502020204030204" pitchFamily="34" charset="0"/>
            <a:ea typeface="Times New Roman" panose="02020603050405020304" pitchFamily="18" charset="0"/>
            <a:cs typeface="Arial" panose="020B0604020202020204" pitchFamily="34" charset="0"/>
          </a:endParaRPr>
        </a:p>
      </xdr:txBody>
    </xdr:sp>
    <xdr:clientData/>
  </xdr:twoCellAnchor>
</xdr:wsDr>
</file>

<file path=xl/drawings/drawing4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800100</xdr:colOff>
      <xdr:row>0</xdr:row>
      <xdr:rowOff>279400</xdr:rowOff>
    </xdr:from>
    <xdr:to>
      <xdr:col>6</xdr:col>
      <xdr:colOff>876300</xdr:colOff>
      <xdr:row>1</xdr:row>
      <xdr:rowOff>175260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262C901A-07AD-430A-897C-7F17FBE7406C}"/>
            </a:ext>
          </a:extLst>
        </xdr:cNvPr>
        <xdr:cNvSpPr txBox="1"/>
      </xdr:nvSpPr>
      <xdr:spPr>
        <a:xfrm>
          <a:off x="15968913960" y="279400"/>
          <a:ext cx="9418320" cy="787400"/>
        </a:xfrm>
        <a:prstGeom prst="rect">
          <a:avLst/>
        </a:prstGeom>
        <a:noFill/>
        <a:ln>
          <a:noFill/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marL="0" marR="0" algn="ctr" rtl="1">
            <a:spcBef>
              <a:spcPts val="0"/>
            </a:spcBef>
            <a:spcAft>
              <a:spcPts val="0"/>
            </a:spcAft>
            <a:tabLst>
              <a:tab pos="2637155" algn="ctr"/>
              <a:tab pos="5274310" algn="r"/>
            </a:tabLst>
          </a:pPr>
          <a:r>
            <a:rPr lang="ar-EG" sz="3200" b="1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شركة برايت فيجن</a:t>
          </a:r>
          <a:r>
            <a:rPr lang="ar-EG" sz="3200" b="1" baseline="0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 </a:t>
          </a:r>
          <a:r>
            <a:rPr lang="ar-EG" sz="3200" b="1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لإنشاء وإدارة المنشأت التعليمية</a:t>
          </a:r>
          <a:endParaRPr lang="en-US" sz="1400">
            <a:effectLst/>
            <a:latin typeface="Calibri" panose="020F0502020204030204" pitchFamily="34" charset="0"/>
            <a:ea typeface="Times New Roman" panose="02020603050405020304" pitchFamily="18" charset="0"/>
            <a:cs typeface="Arial" panose="020B0604020202020204" pitchFamily="34" charset="0"/>
          </a:endParaRPr>
        </a:p>
      </xdr:txBody>
    </xdr:sp>
    <xdr:clientData/>
  </xdr:twoCellAnchor>
</xdr:wsDr>
</file>

<file path=xl/drawings/drawing4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800100</xdr:colOff>
      <xdr:row>0</xdr:row>
      <xdr:rowOff>279400</xdr:rowOff>
    </xdr:from>
    <xdr:to>
      <xdr:col>6</xdr:col>
      <xdr:colOff>876300</xdr:colOff>
      <xdr:row>1</xdr:row>
      <xdr:rowOff>175260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66546620-B871-449B-B921-A5F5701FE9D0}"/>
            </a:ext>
          </a:extLst>
        </xdr:cNvPr>
        <xdr:cNvSpPr txBox="1"/>
      </xdr:nvSpPr>
      <xdr:spPr>
        <a:xfrm>
          <a:off x="15968692980" y="279400"/>
          <a:ext cx="8907780" cy="787400"/>
        </a:xfrm>
        <a:prstGeom prst="rect">
          <a:avLst/>
        </a:prstGeom>
        <a:noFill/>
        <a:ln>
          <a:noFill/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marL="0" marR="0" algn="ctr" rtl="1">
            <a:spcBef>
              <a:spcPts val="0"/>
            </a:spcBef>
            <a:spcAft>
              <a:spcPts val="0"/>
            </a:spcAft>
            <a:tabLst>
              <a:tab pos="2637155" algn="ctr"/>
              <a:tab pos="5274310" algn="r"/>
            </a:tabLst>
          </a:pPr>
          <a:r>
            <a:rPr lang="ar-EG" sz="3200" b="1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شركة برايت فيجن</a:t>
          </a:r>
          <a:r>
            <a:rPr lang="ar-EG" sz="3200" b="1" baseline="0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 </a:t>
          </a:r>
          <a:r>
            <a:rPr lang="ar-EG" sz="3200" b="1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لإنشاء وإدارة المنشأت التعليمية</a:t>
          </a:r>
          <a:endParaRPr lang="en-US" sz="1400">
            <a:effectLst/>
            <a:latin typeface="Calibri" panose="020F0502020204030204" pitchFamily="34" charset="0"/>
            <a:ea typeface="Times New Roman" panose="02020603050405020304" pitchFamily="18" charset="0"/>
            <a:cs typeface="Arial" panose="020B0604020202020204" pitchFamily="34" charset="0"/>
          </a:endParaRPr>
        </a:p>
      </xdr:txBody>
    </xdr:sp>
    <xdr:clientData/>
  </xdr:twoCellAnchor>
</xdr:wsDr>
</file>

<file path=xl/drawings/drawing4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800100</xdr:colOff>
      <xdr:row>0</xdr:row>
      <xdr:rowOff>279400</xdr:rowOff>
    </xdr:from>
    <xdr:to>
      <xdr:col>6</xdr:col>
      <xdr:colOff>876300</xdr:colOff>
      <xdr:row>1</xdr:row>
      <xdr:rowOff>175260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81ED2A45-3724-4F02-9897-C84DAD76521B}"/>
            </a:ext>
          </a:extLst>
        </xdr:cNvPr>
        <xdr:cNvSpPr txBox="1"/>
      </xdr:nvSpPr>
      <xdr:spPr>
        <a:xfrm>
          <a:off x="15968692980" y="279400"/>
          <a:ext cx="8907780" cy="787400"/>
        </a:xfrm>
        <a:prstGeom prst="rect">
          <a:avLst/>
        </a:prstGeom>
        <a:noFill/>
        <a:ln>
          <a:noFill/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marL="0" marR="0" algn="ctr" rtl="1">
            <a:spcBef>
              <a:spcPts val="0"/>
            </a:spcBef>
            <a:spcAft>
              <a:spcPts val="0"/>
            </a:spcAft>
            <a:tabLst>
              <a:tab pos="2637155" algn="ctr"/>
              <a:tab pos="5274310" algn="r"/>
            </a:tabLst>
          </a:pPr>
          <a:r>
            <a:rPr lang="ar-EG" sz="3200" b="1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شركة برايت فيجن</a:t>
          </a:r>
          <a:r>
            <a:rPr lang="ar-EG" sz="3200" b="1" baseline="0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 </a:t>
          </a:r>
          <a:r>
            <a:rPr lang="ar-EG" sz="3200" b="1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لإنشاء وإدارة المنشأت التعليمية</a:t>
          </a:r>
          <a:endParaRPr lang="en-US" sz="1400">
            <a:effectLst/>
            <a:latin typeface="Calibri" panose="020F0502020204030204" pitchFamily="34" charset="0"/>
            <a:ea typeface="Times New Roman" panose="02020603050405020304" pitchFamily="18" charset="0"/>
            <a:cs typeface="Arial" panose="020B0604020202020204" pitchFamily="34" charset="0"/>
          </a:endParaRPr>
        </a:p>
      </xdr:txBody>
    </xdr:sp>
    <xdr:clientData/>
  </xdr:twoCellAnchor>
</xdr:wsDr>
</file>

<file path=xl/drawings/drawing4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800100</xdr:colOff>
      <xdr:row>0</xdr:row>
      <xdr:rowOff>279400</xdr:rowOff>
    </xdr:from>
    <xdr:to>
      <xdr:col>6</xdr:col>
      <xdr:colOff>876300</xdr:colOff>
      <xdr:row>1</xdr:row>
      <xdr:rowOff>175260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13D85F19-80BF-475F-90D4-E45C876C8ECB}"/>
            </a:ext>
          </a:extLst>
        </xdr:cNvPr>
        <xdr:cNvSpPr txBox="1"/>
      </xdr:nvSpPr>
      <xdr:spPr>
        <a:xfrm>
          <a:off x="15968692980" y="279400"/>
          <a:ext cx="8907780" cy="787400"/>
        </a:xfrm>
        <a:prstGeom prst="rect">
          <a:avLst/>
        </a:prstGeom>
        <a:noFill/>
        <a:ln>
          <a:noFill/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marL="0" marR="0" algn="ctr" rtl="1">
            <a:spcBef>
              <a:spcPts val="0"/>
            </a:spcBef>
            <a:spcAft>
              <a:spcPts val="0"/>
            </a:spcAft>
            <a:tabLst>
              <a:tab pos="2637155" algn="ctr"/>
              <a:tab pos="5274310" algn="r"/>
            </a:tabLst>
          </a:pPr>
          <a:r>
            <a:rPr lang="ar-EG" sz="3200" b="1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شركة برايت فيجن</a:t>
          </a:r>
          <a:r>
            <a:rPr lang="ar-EG" sz="3200" b="1" baseline="0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 </a:t>
          </a:r>
          <a:r>
            <a:rPr lang="ar-EG" sz="3200" b="1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لإنشاء وإدارة المنشأت التعليمية</a:t>
          </a:r>
          <a:endParaRPr lang="en-US" sz="1400">
            <a:effectLst/>
            <a:latin typeface="Calibri" panose="020F0502020204030204" pitchFamily="34" charset="0"/>
            <a:ea typeface="Times New Roman" panose="02020603050405020304" pitchFamily="18" charset="0"/>
            <a:cs typeface="Arial" panose="020B0604020202020204" pitchFamily="34" charset="0"/>
          </a:endParaRPr>
        </a:p>
      </xdr:txBody>
    </xdr:sp>
    <xdr:clientData/>
  </xdr:twoCellAnchor>
</xdr:wsDr>
</file>

<file path=xl/drawings/drawing4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800100</xdr:colOff>
      <xdr:row>0</xdr:row>
      <xdr:rowOff>279400</xdr:rowOff>
    </xdr:from>
    <xdr:to>
      <xdr:col>6</xdr:col>
      <xdr:colOff>876300</xdr:colOff>
      <xdr:row>1</xdr:row>
      <xdr:rowOff>175260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9E4D3314-C53F-4530-9585-EEFAB7105341}"/>
            </a:ext>
          </a:extLst>
        </xdr:cNvPr>
        <xdr:cNvSpPr txBox="1"/>
      </xdr:nvSpPr>
      <xdr:spPr>
        <a:xfrm>
          <a:off x="15968692980" y="279400"/>
          <a:ext cx="8907780" cy="787400"/>
        </a:xfrm>
        <a:prstGeom prst="rect">
          <a:avLst/>
        </a:prstGeom>
        <a:noFill/>
        <a:ln>
          <a:noFill/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marL="0" marR="0" algn="ctr" rtl="1">
            <a:spcBef>
              <a:spcPts val="0"/>
            </a:spcBef>
            <a:spcAft>
              <a:spcPts val="0"/>
            </a:spcAft>
            <a:tabLst>
              <a:tab pos="2637155" algn="ctr"/>
              <a:tab pos="5274310" algn="r"/>
            </a:tabLst>
          </a:pPr>
          <a:r>
            <a:rPr lang="ar-EG" sz="3200" b="1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شركة برايت فيجن</a:t>
          </a:r>
          <a:r>
            <a:rPr lang="ar-EG" sz="3200" b="1" baseline="0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 </a:t>
          </a:r>
          <a:r>
            <a:rPr lang="ar-EG" sz="3200" b="1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لإنشاء وإدارة المنشأت التعليمية</a:t>
          </a:r>
          <a:endParaRPr lang="en-US" sz="1400">
            <a:effectLst/>
            <a:latin typeface="Calibri" panose="020F0502020204030204" pitchFamily="34" charset="0"/>
            <a:ea typeface="Times New Roman" panose="02020603050405020304" pitchFamily="18" charset="0"/>
            <a:cs typeface="Arial" panose="020B0604020202020204" pitchFamily="34" charset="0"/>
          </a:endParaRPr>
        </a:p>
      </xdr:txBody>
    </xdr:sp>
    <xdr:clientData/>
  </xdr:twoCellAnchor>
</xdr:wsDr>
</file>

<file path=xl/drawings/drawing4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800100</xdr:colOff>
      <xdr:row>0</xdr:row>
      <xdr:rowOff>279400</xdr:rowOff>
    </xdr:from>
    <xdr:to>
      <xdr:col>6</xdr:col>
      <xdr:colOff>876300</xdr:colOff>
      <xdr:row>1</xdr:row>
      <xdr:rowOff>175260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F3814BCB-B211-4879-89B5-23A7C5B485EA}"/>
            </a:ext>
          </a:extLst>
        </xdr:cNvPr>
        <xdr:cNvSpPr txBox="1"/>
      </xdr:nvSpPr>
      <xdr:spPr>
        <a:xfrm>
          <a:off x="15968692980" y="279400"/>
          <a:ext cx="8907780" cy="787400"/>
        </a:xfrm>
        <a:prstGeom prst="rect">
          <a:avLst/>
        </a:prstGeom>
        <a:noFill/>
        <a:ln>
          <a:noFill/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marL="0" marR="0" algn="ctr" rtl="1">
            <a:spcBef>
              <a:spcPts val="0"/>
            </a:spcBef>
            <a:spcAft>
              <a:spcPts val="0"/>
            </a:spcAft>
            <a:tabLst>
              <a:tab pos="2637155" algn="ctr"/>
              <a:tab pos="5274310" algn="r"/>
            </a:tabLst>
          </a:pPr>
          <a:r>
            <a:rPr lang="ar-EG" sz="3200" b="1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شركة برايت فيجن</a:t>
          </a:r>
          <a:r>
            <a:rPr lang="ar-EG" sz="3200" b="1" baseline="0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 </a:t>
          </a:r>
          <a:r>
            <a:rPr lang="ar-EG" sz="3200" b="1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لإنشاء وإدارة المنشأت التعليمية</a:t>
          </a:r>
          <a:endParaRPr lang="en-US" sz="1400">
            <a:effectLst/>
            <a:latin typeface="Calibri" panose="020F0502020204030204" pitchFamily="34" charset="0"/>
            <a:ea typeface="Times New Roman" panose="02020603050405020304" pitchFamily="18" charset="0"/>
            <a:cs typeface="Arial" panose="020B0604020202020204" pitchFamily="34" charset="0"/>
          </a:endParaRPr>
        </a:p>
      </xdr:txBody>
    </xdr:sp>
    <xdr:clientData/>
  </xdr:twoCellAnchor>
</xdr:wsDr>
</file>

<file path=xl/drawings/drawing4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800100</xdr:colOff>
      <xdr:row>0</xdr:row>
      <xdr:rowOff>279400</xdr:rowOff>
    </xdr:from>
    <xdr:to>
      <xdr:col>6</xdr:col>
      <xdr:colOff>876300</xdr:colOff>
      <xdr:row>1</xdr:row>
      <xdr:rowOff>175260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08AD5E48-CDC2-4943-B716-202752685E69}"/>
            </a:ext>
          </a:extLst>
        </xdr:cNvPr>
        <xdr:cNvSpPr txBox="1"/>
      </xdr:nvSpPr>
      <xdr:spPr>
        <a:xfrm>
          <a:off x="15968692980" y="279400"/>
          <a:ext cx="8907780" cy="787400"/>
        </a:xfrm>
        <a:prstGeom prst="rect">
          <a:avLst/>
        </a:prstGeom>
        <a:noFill/>
        <a:ln>
          <a:noFill/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marL="0" marR="0" algn="ctr" rtl="1">
            <a:spcBef>
              <a:spcPts val="0"/>
            </a:spcBef>
            <a:spcAft>
              <a:spcPts val="0"/>
            </a:spcAft>
            <a:tabLst>
              <a:tab pos="2637155" algn="ctr"/>
              <a:tab pos="5274310" algn="r"/>
            </a:tabLst>
          </a:pPr>
          <a:r>
            <a:rPr lang="ar-EG" sz="3200" b="1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شركة برايت فيجن</a:t>
          </a:r>
          <a:r>
            <a:rPr lang="ar-EG" sz="3200" b="1" baseline="0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 </a:t>
          </a:r>
          <a:r>
            <a:rPr lang="ar-EG" sz="3200" b="1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لإنشاء وإدارة المنشأت التعليمية</a:t>
          </a:r>
          <a:endParaRPr lang="en-US" sz="1400">
            <a:effectLst/>
            <a:latin typeface="Calibri" panose="020F0502020204030204" pitchFamily="34" charset="0"/>
            <a:ea typeface="Times New Roman" panose="02020603050405020304" pitchFamily="18" charset="0"/>
            <a:cs typeface="Arial" panose="020B0604020202020204" pitchFamily="34" charset="0"/>
          </a:endParaRPr>
        </a:p>
      </xdr:txBody>
    </xdr:sp>
    <xdr:clientData/>
  </xdr:twoCellAnchor>
</xdr:wsDr>
</file>

<file path=xl/drawings/drawing4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800100</xdr:colOff>
      <xdr:row>0</xdr:row>
      <xdr:rowOff>279400</xdr:rowOff>
    </xdr:from>
    <xdr:to>
      <xdr:col>6</xdr:col>
      <xdr:colOff>876300</xdr:colOff>
      <xdr:row>1</xdr:row>
      <xdr:rowOff>175260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BC816BE6-4473-4297-9C89-4D0E9574DCCD}"/>
            </a:ext>
          </a:extLst>
        </xdr:cNvPr>
        <xdr:cNvSpPr txBox="1"/>
      </xdr:nvSpPr>
      <xdr:spPr>
        <a:xfrm>
          <a:off x="15968692980" y="279400"/>
          <a:ext cx="8907780" cy="787400"/>
        </a:xfrm>
        <a:prstGeom prst="rect">
          <a:avLst/>
        </a:prstGeom>
        <a:noFill/>
        <a:ln>
          <a:noFill/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marL="0" marR="0" algn="ctr" rtl="1">
            <a:spcBef>
              <a:spcPts val="0"/>
            </a:spcBef>
            <a:spcAft>
              <a:spcPts val="0"/>
            </a:spcAft>
            <a:tabLst>
              <a:tab pos="2637155" algn="ctr"/>
              <a:tab pos="5274310" algn="r"/>
            </a:tabLst>
          </a:pPr>
          <a:r>
            <a:rPr lang="ar-EG" sz="3200" b="1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شركة برايت فيجن</a:t>
          </a:r>
          <a:r>
            <a:rPr lang="ar-EG" sz="3200" b="1" baseline="0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 </a:t>
          </a:r>
          <a:r>
            <a:rPr lang="ar-EG" sz="3200" b="1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لإنشاء وإدارة المنشأت التعليمية</a:t>
          </a:r>
          <a:endParaRPr lang="en-US" sz="1400">
            <a:effectLst/>
            <a:latin typeface="Calibri" panose="020F0502020204030204" pitchFamily="34" charset="0"/>
            <a:ea typeface="Times New Roman" panose="02020603050405020304" pitchFamily="18" charset="0"/>
            <a:cs typeface="Arial" panose="020B0604020202020204" pitchFamily="34" charset="0"/>
          </a:endParaRPr>
        </a:p>
      </xdr:txBody>
    </xdr:sp>
    <xdr:clientData/>
  </xdr:twoCellAnchor>
</xdr:wsDr>
</file>

<file path=xl/drawings/drawing4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800100</xdr:colOff>
      <xdr:row>0</xdr:row>
      <xdr:rowOff>279400</xdr:rowOff>
    </xdr:from>
    <xdr:to>
      <xdr:col>6</xdr:col>
      <xdr:colOff>876300</xdr:colOff>
      <xdr:row>1</xdr:row>
      <xdr:rowOff>175260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D214BB05-FB68-4A5B-8CD1-7C0B9C4DF50B}"/>
            </a:ext>
          </a:extLst>
        </xdr:cNvPr>
        <xdr:cNvSpPr txBox="1"/>
      </xdr:nvSpPr>
      <xdr:spPr>
        <a:xfrm>
          <a:off x="15968692980" y="279400"/>
          <a:ext cx="8907780" cy="787400"/>
        </a:xfrm>
        <a:prstGeom prst="rect">
          <a:avLst/>
        </a:prstGeom>
        <a:noFill/>
        <a:ln>
          <a:noFill/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marL="0" marR="0" algn="ctr" rtl="1">
            <a:spcBef>
              <a:spcPts val="0"/>
            </a:spcBef>
            <a:spcAft>
              <a:spcPts val="0"/>
            </a:spcAft>
            <a:tabLst>
              <a:tab pos="2637155" algn="ctr"/>
              <a:tab pos="5274310" algn="r"/>
            </a:tabLst>
          </a:pPr>
          <a:r>
            <a:rPr lang="ar-EG" sz="3200" b="1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شركة برايت فيجن</a:t>
          </a:r>
          <a:r>
            <a:rPr lang="ar-EG" sz="3200" b="1" baseline="0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 </a:t>
          </a:r>
          <a:r>
            <a:rPr lang="ar-EG" sz="3200" b="1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لإنشاء وإدارة المنشأت التعليمية</a:t>
          </a:r>
          <a:endParaRPr lang="en-US" sz="1400">
            <a:effectLst/>
            <a:latin typeface="Calibri" panose="020F0502020204030204" pitchFamily="34" charset="0"/>
            <a:ea typeface="Times New Roman" panose="02020603050405020304" pitchFamily="18" charset="0"/>
            <a:cs typeface="Arial" panose="020B0604020202020204" pitchFamily="34" charset="0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800100</xdr:colOff>
      <xdr:row>0</xdr:row>
      <xdr:rowOff>279400</xdr:rowOff>
    </xdr:from>
    <xdr:to>
      <xdr:col>6</xdr:col>
      <xdr:colOff>876300</xdr:colOff>
      <xdr:row>1</xdr:row>
      <xdr:rowOff>175260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058F41CE-B013-4F3B-A9BE-01EC937DD2BA}"/>
            </a:ext>
          </a:extLst>
        </xdr:cNvPr>
        <xdr:cNvSpPr txBox="1"/>
      </xdr:nvSpPr>
      <xdr:spPr>
        <a:xfrm>
          <a:off x="15968692980" y="279400"/>
          <a:ext cx="8907780" cy="787400"/>
        </a:xfrm>
        <a:prstGeom prst="rect">
          <a:avLst/>
        </a:prstGeom>
        <a:noFill/>
        <a:ln>
          <a:noFill/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marL="0" marR="0" algn="ctr" rtl="1">
            <a:spcBef>
              <a:spcPts val="0"/>
            </a:spcBef>
            <a:spcAft>
              <a:spcPts val="0"/>
            </a:spcAft>
            <a:tabLst>
              <a:tab pos="2637155" algn="ctr"/>
              <a:tab pos="5274310" algn="r"/>
            </a:tabLst>
          </a:pPr>
          <a:r>
            <a:rPr lang="ar-EG" sz="3200" b="1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شركة برايت فيجن</a:t>
          </a:r>
          <a:r>
            <a:rPr lang="ar-EG" sz="3200" b="1" baseline="0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 </a:t>
          </a:r>
          <a:r>
            <a:rPr lang="ar-EG" sz="3200" b="1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لإنشاء وإدارة المنشأت التعليمية</a:t>
          </a:r>
          <a:endParaRPr lang="en-US" sz="1400">
            <a:effectLst/>
            <a:latin typeface="Calibri" panose="020F0502020204030204" pitchFamily="34" charset="0"/>
            <a:ea typeface="Times New Roman" panose="02020603050405020304" pitchFamily="18" charset="0"/>
            <a:cs typeface="Arial" panose="020B0604020202020204" pitchFamily="34" charset="0"/>
          </a:endParaRPr>
        </a:p>
      </xdr:txBody>
    </xdr:sp>
    <xdr:clientData/>
  </xdr:twoCellAnchor>
</xdr:wsDr>
</file>

<file path=xl/drawings/drawing5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800100</xdr:colOff>
      <xdr:row>0</xdr:row>
      <xdr:rowOff>279400</xdr:rowOff>
    </xdr:from>
    <xdr:to>
      <xdr:col>6</xdr:col>
      <xdr:colOff>876300</xdr:colOff>
      <xdr:row>1</xdr:row>
      <xdr:rowOff>175260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D6A938B8-8865-4A18-8584-FE903ADE2CFD}"/>
            </a:ext>
          </a:extLst>
        </xdr:cNvPr>
        <xdr:cNvSpPr txBox="1"/>
      </xdr:nvSpPr>
      <xdr:spPr>
        <a:xfrm>
          <a:off x="16050387000" y="279400"/>
          <a:ext cx="8915400" cy="784860"/>
        </a:xfrm>
        <a:prstGeom prst="rect">
          <a:avLst/>
        </a:prstGeom>
        <a:noFill/>
        <a:ln>
          <a:noFill/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marL="0" marR="0" algn="ctr" rtl="1">
            <a:spcBef>
              <a:spcPts val="0"/>
            </a:spcBef>
            <a:spcAft>
              <a:spcPts val="0"/>
            </a:spcAft>
            <a:tabLst>
              <a:tab pos="2637155" algn="ctr"/>
              <a:tab pos="5274310" algn="r"/>
            </a:tabLst>
          </a:pPr>
          <a:r>
            <a:rPr lang="ar-EG" sz="3200" b="1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شركة برايت فيجن</a:t>
          </a:r>
          <a:r>
            <a:rPr lang="ar-EG" sz="3200" b="1" baseline="0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 </a:t>
          </a:r>
          <a:r>
            <a:rPr lang="ar-EG" sz="3200" b="1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لإنشاء وإدارة المنشأت التعليمية</a:t>
          </a:r>
          <a:endParaRPr lang="en-US" sz="1400">
            <a:effectLst/>
            <a:latin typeface="Calibri" panose="020F0502020204030204" pitchFamily="34" charset="0"/>
            <a:ea typeface="Times New Roman" panose="02020603050405020304" pitchFamily="18" charset="0"/>
            <a:cs typeface="Arial" panose="020B0604020202020204" pitchFamily="34" charset="0"/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800100</xdr:colOff>
      <xdr:row>0</xdr:row>
      <xdr:rowOff>279400</xdr:rowOff>
    </xdr:from>
    <xdr:to>
      <xdr:col>6</xdr:col>
      <xdr:colOff>876300</xdr:colOff>
      <xdr:row>1</xdr:row>
      <xdr:rowOff>175260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096D1EE4-917B-4AEA-9115-F454B6CB2A36}"/>
            </a:ext>
          </a:extLst>
        </xdr:cNvPr>
        <xdr:cNvSpPr txBox="1"/>
      </xdr:nvSpPr>
      <xdr:spPr>
        <a:xfrm>
          <a:off x="15968692980" y="279400"/>
          <a:ext cx="8907780" cy="787400"/>
        </a:xfrm>
        <a:prstGeom prst="rect">
          <a:avLst/>
        </a:prstGeom>
        <a:noFill/>
        <a:ln>
          <a:noFill/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marL="0" marR="0" algn="ctr" rtl="1">
            <a:spcBef>
              <a:spcPts val="0"/>
            </a:spcBef>
            <a:spcAft>
              <a:spcPts val="0"/>
            </a:spcAft>
            <a:tabLst>
              <a:tab pos="2637155" algn="ctr"/>
              <a:tab pos="5274310" algn="r"/>
            </a:tabLst>
          </a:pPr>
          <a:r>
            <a:rPr lang="ar-EG" sz="3200" b="1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شركة برايت فيجن</a:t>
          </a:r>
          <a:r>
            <a:rPr lang="ar-EG" sz="3200" b="1" baseline="0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 </a:t>
          </a:r>
          <a:r>
            <a:rPr lang="ar-EG" sz="3200" b="1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لإنشاء وإدارة المنشأت التعليمية</a:t>
          </a:r>
          <a:endParaRPr lang="en-US" sz="1400">
            <a:effectLst/>
            <a:latin typeface="Calibri" panose="020F0502020204030204" pitchFamily="34" charset="0"/>
            <a:ea typeface="Times New Roman" panose="02020603050405020304" pitchFamily="18" charset="0"/>
            <a:cs typeface="Arial" panose="020B0604020202020204" pitchFamily="34" charset="0"/>
          </a:endParaRP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800100</xdr:colOff>
      <xdr:row>0</xdr:row>
      <xdr:rowOff>279400</xdr:rowOff>
    </xdr:from>
    <xdr:to>
      <xdr:col>6</xdr:col>
      <xdr:colOff>876300</xdr:colOff>
      <xdr:row>1</xdr:row>
      <xdr:rowOff>175260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957C66F2-AF98-493C-BB35-D717AC0E5F39}"/>
            </a:ext>
          </a:extLst>
        </xdr:cNvPr>
        <xdr:cNvSpPr txBox="1"/>
      </xdr:nvSpPr>
      <xdr:spPr>
        <a:xfrm>
          <a:off x="15968692980" y="279400"/>
          <a:ext cx="8907780" cy="787400"/>
        </a:xfrm>
        <a:prstGeom prst="rect">
          <a:avLst/>
        </a:prstGeom>
        <a:noFill/>
        <a:ln>
          <a:noFill/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marL="0" marR="0" algn="ctr" rtl="1">
            <a:spcBef>
              <a:spcPts val="0"/>
            </a:spcBef>
            <a:spcAft>
              <a:spcPts val="0"/>
            </a:spcAft>
            <a:tabLst>
              <a:tab pos="2637155" algn="ctr"/>
              <a:tab pos="5274310" algn="r"/>
            </a:tabLst>
          </a:pPr>
          <a:r>
            <a:rPr lang="ar-EG" sz="3200" b="1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شركة برايت فيجن</a:t>
          </a:r>
          <a:r>
            <a:rPr lang="ar-EG" sz="3200" b="1" baseline="0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 </a:t>
          </a:r>
          <a:r>
            <a:rPr lang="ar-EG" sz="3200" b="1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لإنشاء وإدارة المنشأت التعليمية</a:t>
          </a:r>
          <a:endParaRPr lang="en-US" sz="1400">
            <a:effectLst/>
            <a:latin typeface="Calibri" panose="020F0502020204030204" pitchFamily="34" charset="0"/>
            <a:ea typeface="Times New Roman" panose="02020603050405020304" pitchFamily="18" charset="0"/>
            <a:cs typeface="Arial" panose="020B0604020202020204" pitchFamily="34" charset="0"/>
          </a:endParaRP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800100</xdr:colOff>
      <xdr:row>0</xdr:row>
      <xdr:rowOff>279400</xdr:rowOff>
    </xdr:from>
    <xdr:to>
      <xdr:col>6</xdr:col>
      <xdr:colOff>876300</xdr:colOff>
      <xdr:row>1</xdr:row>
      <xdr:rowOff>175260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701BF40D-E7E6-4258-804B-3E42A0EB2FB8}"/>
            </a:ext>
          </a:extLst>
        </xdr:cNvPr>
        <xdr:cNvSpPr txBox="1"/>
      </xdr:nvSpPr>
      <xdr:spPr>
        <a:xfrm>
          <a:off x="15968692980" y="279400"/>
          <a:ext cx="8907780" cy="787400"/>
        </a:xfrm>
        <a:prstGeom prst="rect">
          <a:avLst/>
        </a:prstGeom>
        <a:noFill/>
        <a:ln>
          <a:noFill/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marL="0" marR="0" algn="ctr" rtl="1">
            <a:spcBef>
              <a:spcPts val="0"/>
            </a:spcBef>
            <a:spcAft>
              <a:spcPts val="0"/>
            </a:spcAft>
            <a:tabLst>
              <a:tab pos="2637155" algn="ctr"/>
              <a:tab pos="5274310" algn="r"/>
            </a:tabLst>
          </a:pPr>
          <a:r>
            <a:rPr lang="ar-EG" sz="3200" b="1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شركة برايت فيجن</a:t>
          </a:r>
          <a:r>
            <a:rPr lang="ar-EG" sz="3200" b="1" baseline="0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 </a:t>
          </a:r>
          <a:r>
            <a:rPr lang="ar-EG" sz="3200" b="1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لإنشاء وإدارة المنشأت التعليمية</a:t>
          </a:r>
          <a:endParaRPr lang="en-US" sz="1400">
            <a:effectLst/>
            <a:latin typeface="Calibri" panose="020F0502020204030204" pitchFamily="34" charset="0"/>
            <a:ea typeface="Times New Roman" panose="02020603050405020304" pitchFamily="18" charset="0"/>
            <a:cs typeface="Arial" panose="020B0604020202020204" pitchFamily="34" charset="0"/>
          </a:endParaRP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800100</xdr:colOff>
      <xdr:row>0</xdr:row>
      <xdr:rowOff>279400</xdr:rowOff>
    </xdr:from>
    <xdr:to>
      <xdr:col>6</xdr:col>
      <xdr:colOff>876300</xdr:colOff>
      <xdr:row>1</xdr:row>
      <xdr:rowOff>175260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67988ED4-F441-4929-AD30-9A8C8CFDBC93}"/>
            </a:ext>
          </a:extLst>
        </xdr:cNvPr>
        <xdr:cNvSpPr txBox="1"/>
      </xdr:nvSpPr>
      <xdr:spPr>
        <a:xfrm>
          <a:off x="15968692980" y="279400"/>
          <a:ext cx="8907780" cy="787400"/>
        </a:xfrm>
        <a:prstGeom prst="rect">
          <a:avLst/>
        </a:prstGeom>
        <a:noFill/>
        <a:ln>
          <a:noFill/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marL="0" marR="0" algn="ctr" rtl="1">
            <a:spcBef>
              <a:spcPts val="0"/>
            </a:spcBef>
            <a:spcAft>
              <a:spcPts val="0"/>
            </a:spcAft>
            <a:tabLst>
              <a:tab pos="2637155" algn="ctr"/>
              <a:tab pos="5274310" algn="r"/>
            </a:tabLst>
          </a:pPr>
          <a:r>
            <a:rPr lang="ar-EG" sz="3200" b="1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شركة برايت فيجن</a:t>
          </a:r>
          <a:r>
            <a:rPr lang="ar-EG" sz="3200" b="1" baseline="0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 </a:t>
          </a:r>
          <a:r>
            <a:rPr lang="ar-EG" sz="3200" b="1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لإنشاء وإدارة المنشأت التعليمية</a:t>
          </a:r>
          <a:endParaRPr lang="en-US" sz="1400">
            <a:effectLst/>
            <a:latin typeface="Calibri" panose="020F0502020204030204" pitchFamily="34" charset="0"/>
            <a:ea typeface="Times New Roman" panose="02020603050405020304" pitchFamily="18" charset="0"/>
            <a:cs typeface="Arial" panose="020B0604020202020204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1.bin"/><Relationship Id="rId4" Type="http://schemas.openxmlformats.org/officeDocument/2006/relationships/comments" Target="../comments2.xml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2.bin"/><Relationship Id="rId4" Type="http://schemas.openxmlformats.org/officeDocument/2006/relationships/comments" Target="../comments3.xml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5.bin"/><Relationship Id="rId4" Type="http://schemas.openxmlformats.org/officeDocument/2006/relationships/comments" Target="../comments4.xml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6.bin"/><Relationship Id="rId4" Type="http://schemas.openxmlformats.org/officeDocument/2006/relationships/comments" Target="../comments5.xml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20.bin"/><Relationship Id="rId4" Type="http://schemas.openxmlformats.org/officeDocument/2006/relationships/comments" Target="../comments6.xml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23.bin"/><Relationship Id="rId4" Type="http://schemas.openxmlformats.org/officeDocument/2006/relationships/comments" Target="../comments7.xml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4.x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25.xml"/><Relationship Id="rId1" Type="http://schemas.openxmlformats.org/officeDocument/2006/relationships/printerSettings" Target="../printerSettings/printerSettings27.bin"/><Relationship Id="rId4" Type="http://schemas.openxmlformats.org/officeDocument/2006/relationships/comments" Target="../comments8.xml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6.xml"/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27.xml"/><Relationship Id="rId1" Type="http://schemas.openxmlformats.org/officeDocument/2006/relationships/printerSettings" Target="../printerSettings/printerSettings29.bin"/><Relationship Id="rId4" Type="http://schemas.openxmlformats.org/officeDocument/2006/relationships/comments" Target="../comments9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28.xml"/><Relationship Id="rId1" Type="http://schemas.openxmlformats.org/officeDocument/2006/relationships/printerSettings" Target="../printerSettings/printerSettings30.bin"/><Relationship Id="rId4" Type="http://schemas.openxmlformats.org/officeDocument/2006/relationships/comments" Target="../comments10.xml"/></Relationships>
</file>

<file path=xl/worksheets/_rels/sheet3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29.xml"/><Relationship Id="rId1" Type="http://schemas.openxmlformats.org/officeDocument/2006/relationships/printerSettings" Target="../printerSettings/printerSettings31.bin"/><Relationship Id="rId4" Type="http://schemas.openxmlformats.org/officeDocument/2006/relationships/comments" Target="../comments11.xml"/></Relationships>
</file>

<file path=xl/worksheets/_rels/sheet3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0.xml"/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1.xml"/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2.xml"/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3.xml"/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4.xml"/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5.xml"/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6.xml"/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7.xml"/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8.xml"/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9.xml"/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2.vml"/><Relationship Id="rId2" Type="http://schemas.openxmlformats.org/officeDocument/2006/relationships/drawing" Target="../drawings/drawing40.xml"/><Relationship Id="rId1" Type="http://schemas.openxmlformats.org/officeDocument/2006/relationships/printerSettings" Target="../printerSettings/printerSettings42.bin"/><Relationship Id="rId4" Type="http://schemas.openxmlformats.org/officeDocument/2006/relationships/comments" Target="../comments12.xml"/></Relationships>
</file>

<file path=xl/worksheets/_rels/sheet4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1.xml"/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2" Type="http://schemas.openxmlformats.org/officeDocument/2006/relationships/drawing" Target="../drawings/drawing42.xml"/><Relationship Id="rId1" Type="http://schemas.openxmlformats.org/officeDocument/2006/relationships/printerSettings" Target="../printerSettings/printerSettings44.bin"/><Relationship Id="rId4" Type="http://schemas.openxmlformats.org/officeDocument/2006/relationships/comments" Target="../comments13.xml"/></Relationships>
</file>

<file path=xl/worksheets/_rels/sheet4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4.vml"/><Relationship Id="rId2" Type="http://schemas.openxmlformats.org/officeDocument/2006/relationships/drawing" Target="../drawings/drawing43.xml"/><Relationship Id="rId1" Type="http://schemas.openxmlformats.org/officeDocument/2006/relationships/printerSettings" Target="../printerSettings/printerSettings45.bin"/><Relationship Id="rId4" Type="http://schemas.openxmlformats.org/officeDocument/2006/relationships/comments" Target="../comments14.xml"/></Relationships>
</file>

<file path=xl/worksheets/_rels/sheet4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4.xml"/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5.xml"/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6.xml"/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5.vml"/><Relationship Id="rId2" Type="http://schemas.openxmlformats.org/officeDocument/2006/relationships/drawing" Target="../drawings/drawing47.xml"/><Relationship Id="rId1" Type="http://schemas.openxmlformats.org/officeDocument/2006/relationships/printerSettings" Target="../printerSettings/printerSettings49.bin"/><Relationship Id="rId4" Type="http://schemas.openxmlformats.org/officeDocument/2006/relationships/comments" Target="../comments15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Relationship Id="rId4" Type="http://schemas.openxmlformats.org/officeDocument/2006/relationships/comments" Target="../comments1.xml"/></Relationships>
</file>

<file path=xl/worksheets/_rels/sheet5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8.xml"/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9.xml"/><Relationship Id="rId1" Type="http://schemas.openxmlformats.org/officeDocument/2006/relationships/printerSettings" Target="../printerSettings/printerSettings51.bin"/></Relationships>
</file>

<file path=xl/worksheets/_rels/sheet5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0.xml"/><Relationship Id="rId1" Type="http://schemas.openxmlformats.org/officeDocument/2006/relationships/printerSettings" Target="../printerSettings/printerSettings52.bin"/></Relationships>
</file>

<file path=xl/worksheets/_rels/sheet5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3.bin"/></Relationships>
</file>

<file path=xl/worksheets/_rels/sheet5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57"/>
  <sheetViews>
    <sheetView rightToLeft="1" view="pageBreakPreview" topLeftCell="B13" zoomScaleNormal="145" zoomScaleSheetLayoutView="100" workbookViewId="0">
      <selection activeCell="P15" sqref="P15"/>
    </sheetView>
  </sheetViews>
  <sheetFormatPr defaultRowHeight="15" x14ac:dyDescent="0.25"/>
  <cols>
    <col min="1" max="1" width="3.5703125" customWidth="1"/>
    <col min="2" max="2" width="2.7109375" style="17" bestFit="1" customWidth="1"/>
    <col min="3" max="3" width="13" style="17" bestFit="1" customWidth="1"/>
    <col min="4" max="4" width="11.85546875" style="17" customWidth="1"/>
    <col min="5" max="5" width="21.7109375" bestFit="1" customWidth="1"/>
    <col min="6" max="6" width="16.7109375" bestFit="1" customWidth="1"/>
    <col min="7" max="7" width="21.7109375" bestFit="1" customWidth="1"/>
    <col min="8" max="8" width="22.42578125" bestFit="1" customWidth="1"/>
    <col min="9" max="9" width="5.7109375" customWidth="1"/>
    <col min="10" max="10" width="2.7109375" bestFit="1" customWidth="1"/>
    <col min="11" max="11" width="11.7109375" customWidth="1"/>
    <col min="12" max="12" width="9.7109375" bestFit="1" customWidth="1"/>
    <col min="13" max="13" width="21.7109375" bestFit="1" customWidth="1"/>
    <col min="14" max="14" width="7.5703125" bestFit="1" customWidth="1"/>
    <col min="15" max="15" width="21.7109375" bestFit="1" customWidth="1"/>
    <col min="16" max="16" width="12.42578125" customWidth="1"/>
    <col min="17" max="17" width="6.42578125" customWidth="1"/>
  </cols>
  <sheetData>
    <row r="1" spans="1:16" ht="24" thickBot="1" x14ac:dyDescent="0.4">
      <c r="A1" s="45"/>
      <c r="B1" s="146" t="s">
        <v>309</v>
      </c>
      <c r="C1" s="146"/>
      <c r="D1" s="146"/>
      <c r="E1" s="146"/>
      <c r="F1" s="146"/>
      <c r="G1" s="146"/>
      <c r="H1" s="86"/>
      <c r="I1" s="86"/>
    </row>
    <row r="2" spans="1:16" ht="20.45" customHeight="1" thickBot="1" x14ac:dyDescent="0.4">
      <c r="A2" s="45"/>
      <c r="B2" s="146"/>
      <c r="C2" s="146"/>
      <c r="D2" s="146"/>
      <c r="E2" s="146"/>
      <c r="F2" s="146"/>
      <c r="G2" s="146"/>
      <c r="H2" s="88"/>
      <c r="I2" s="88"/>
      <c r="K2" s="142" t="s">
        <v>313</v>
      </c>
      <c r="L2" s="143"/>
      <c r="M2" s="143"/>
      <c r="N2" s="143"/>
      <c r="O2" s="143"/>
      <c r="P2" s="93" t="s">
        <v>188</v>
      </c>
    </row>
    <row r="3" spans="1:16" ht="23.45" customHeight="1" x14ac:dyDescent="0.35">
      <c r="A3" s="45"/>
      <c r="B3" s="86"/>
      <c r="C3" s="142" t="s">
        <v>310</v>
      </c>
      <c r="D3" s="143"/>
      <c r="E3" s="143"/>
      <c r="F3" s="143"/>
      <c r="G3" s="143"/>
      <c r="H3" s="147" t="s">
        <v>188</v>
      </c>
      <c r="I3" s="88"/>
      <c r="J3" s="86"/>
      <c r="K3" s="94" t="s">
        <v>311</v>
      </c>
      <c r="L3" s="92" t="s">
        <v>119</v>
      </c>
      <c r="M3" s="92" t="s">
        <v>312</v>
      </c>
      <c r="N3" s="92" t="s">
        <v>308</v>
      </c>
      <c r="O3" s="92" t="s">
        <v>307</v>
      </c>
      <c r="P3" s="95"/>
    </row>
    <row r="4" spans="1:16" ht="36" x14ac:dyDescent="0.35">
      <c r="A4" s="45"/>
      <c r="B4" s="86"/>
      <c r="C4" s="94" t="s">
        <v>311</v>
      </c>
      <c r="D4" s="92" t="s">
        <v>119</v>
      </c>
      <c r="E4" s="92" t="s">
        <v>312</v>
      </c>
      <c r="F4" s="92" t="s">
        <v>308</v>
      </c>
      <c r="G4" s="92" t="s">
        <v>307</v>
      </c>
      <c r="H4" s="148"/>
      <c r="I4" s="88"/>
      <c r="J4" s="86"/>
      <c r="K4" s="96">
        <v>5</v>
      </c>
      <c r="L4" s="92" t="s">
        <v>28</v>
      </c>
      <c r="M4" s="84">
        <v>15960</v>
      </c>
      <c r="N4" s="80">
        <v>0</v>
      </c>
      <c r="O4" s="81">
        <f>M4-N4</f>
        <v>15960</v>
      </c>
      <c r="P4" s="82"/>
    </row>
    <row r="5" spans="1:16" ht="23.25" x14ac:dyDescent="0.35">
      <c r="A5" s="45"/>
      <c r="B5" s="86"/>
      <c r="C5" s="96">
        <v>1</v>
      </c>
      <c r="D5" s="92" t="s">
        <v>28</v>
      </c>
      <c r="E5" s="84">
        <f>مجمع!F2</f>
        <v>474802.5</v>
      </c>
      <c r="F5" s="80">
        <v>0</v>
      </c>
      <c r="G5" s="81">
        <f>E5-F5</f>
        <v>474802.5</v>
      </c>
      <c r="H5" s="82"/>
      <c r="I5" s="88"/>
      <c r="J5" s="86"/>
      <c r="K5" s="96">
        <v>6</v>
      </c>
      <c r="L5" s="92" t="s">
        <v>72</v>
      </c>
      <c r="M5" s="84">
        <v>14840</v>
      </c>
      <c r="N5" s="80">
        <v>0</v>
      </c>
      <c r="O5" s="81">
        <f t="shared" ref="O5:O13" si="0">M5-N5</f>
        <v>14840</v>
      </c>
      <c r="P5" s="82"/>
    </row>
    <row r="6" spans="1:16" ht="36" x14ac:dyDescent="0.35">
      <c r="A6" s="45"/>
      <c r="B6" s="86"/>
      <c r="C6" s="96">
        <v>2</v>
      </c>
      <c r="D6" s="92" t="s">
        <v>28</v>
      </c>
      <c r="E6" s="84">
        <f>مجمع!F3</f>
        <v>187630</v>
      </c>
      <c r="F6" s="80">
        <v>0</v>
      </c>
      <c r="G6" s="81">
        <f t="shared" ref="G6:G10" si="1">E6-F6</f>
        <v>187630</v>
      </c>
      <c r="H6" s="82"/>
      <c r="I6" s="88"/>
      <c r="J6" s="86"/>
      <c r="K6" s="96">
        <v>7</v>
      </c>
      <c r="L6" s="92" t="s">
        <v>314</v>
      </c>
      <c r="M6" s="84">
        <f>مجمع!N4</f>
        <v>0</v>
      </c>
      <c r="N6" s="80">
        <v>0</v>
      </c>
      <c r="O6" s="81">
        <f t="shared" si="0"/>
        <v>0</v>
      </c>
      <c r="P6" s="82"/>
    </row>
    <row r="7" spans="1:16" ht="23.25" x14ac:dyDescent="0.35">
      <c r="A7" s="45"/>
      <c r="B7" s="86"/>
      <c r="C7" s="96">
        <v>3</v>
      </c>
      <c r="D7" s="92" t="s">
        <v>28</v>
      </c>
      <c r="E7" s="84">
        <f>مجمع!F4</f>
        <v>458425</v>
      </c>
      <c r="F7" s="80">
        <v>0</v>
      </c>
      <c r="G7" s="81">
        <f t="shared" si="1"/>
        <v>458425</v>
      </c>
      <c r="H7" s="82"/>
      <c r="I7" s="88"/>
      <c r="J7" s="86"/>
      <c r="K7" s="96">
        <v>12</v>
      </c>
      <c r="L7" s="92" t="s">
        <v>72</v>
      </c>
      <c r="M7" s="84">
        <v>35000</v>
      </c>
      <c r="N7" s="80">
        <v>0</v>
      </c>
      <c r="O7" s="81">
        <f t="shared" si="0"/>
        <v>35000</v>
      </c>
      <c r="P7" s="82"/>
    </row>
    <row r="8" spans="1:16" ht="23.25" x14ac:dyDescent="0.35">
      <c r="A8" s="45"/>
      <c r="B8" s="86"/>
      <c r="C8" s="96">
        <v>4</v>
      </c>
      <c r="D8" s="92" t="s">
        <v>28</v>
      </c>
      <c r="E8" s="84">
        <f>مجمع!F5</f>
        <v>321619.5</v>
      </c>
      <c r="F8" s="80">
        <v>0</v>
      </c>
      <c r="G8" s="81">
        <f t="shared" si="1"/>
        <v>321619.5</v>
      </c>
      <c r="H8" s="82"/>
      <c r="I8" s="88"/>
      <c r="J8" s="86"/>
      <c r="K8" s="96">
        <v>14</v>
      </c>
      <c r="L8" s="92" t="s">
        <v>72</v>
      </c>
      <c r="M8" s="84">
        <v>25200</v>
      </c>
      <c r="N8" s="80">
        <v>0</v>
      </c>
      <c r="O8" s="81">
        <f t="shared" si="0"/>
        <v>25200</v>
      </c>
      <c r="P8" s="82"/>
    </row>
    <row r="9" spans="1:16" ht="36" x14ac:dyDescent="0.35">
      <c r="A9" s="45"/>
      <c r="B9" s="86"/>
      <c r="C9" s="96">
        <v>8</v>
      </c>
      <c r="D9" s="92" t="s">
        <v>28</v>
      </c>
      <c r="E9" s="84">
        <v>139963.5</v>
      </c>
      <c r="F9" s="80">
        <v>0</v>
      </c>
      <c r="G9" s="81">
        <f t="shared" si="1"/>
        <v>139963.5</v>
      </c>
      <c r="H9" s="82"/>
      <c r="I9" s="88"/>
      <c r="J9" s="86"/>
      <c r="K9" s="96">
        <v>15</v>
      </c>
      <c r="L9" s="92" t="s">
        <v>314</v>
      </c>
      <c r="M9" s="84">
        <v>0</v>
      </c>
      <c r="N9" s="80">
        <v>0</v>
      </c>
      <c r="O9" s="81">
        <f t="shared" si="0"/>
        <v>0</v>
      </c>
      <c r="P9" s="82"/>
    </row>
    <row r="10" spans="1:16" ht="24" thickBot="1" x14ac:dyDescent="0.4">
      <c r="A10" s="45"/>
      <c r="B10" s="86"/>
      <c r="C10" s="97">
        <v>9</v>
      </c>
      <c r="D10" s="98" t="s">
        <v>28</v>
      </c>
      <c r="E10" s="99">
        <v>345599.9</v>
      </c>
      <c r="F10" s="100">
        <v>0</v>
      </c>
      <c r="G10" s="101">
        <f t="shared" si="1"/>
        <v>345599.9</v>
      </c>
      <c r="H10" s="102"/>
      <c r="I10" s="88"/>
      <c r="J10" s="86"/>
      <c r="K10" s="96">
        <v>32</v>
      </c>
      <c r="L10" s="92" t="s">
        <v>72</v>
      </c>
      <c r="M10" s="84">
        <v>26600</v>
      </c>
      <c r="N10" s="80">
        <v>0</v>
      </c>
      <c r="O10" s="81">
        <f t="shared" si="0"/>
        <v>26600</v>
      </c>
      <c r="P10" s="103"/>
    </row>
    <row r="11" spans="1:16" ht="24" thickBot="1" x14ac:dyDescent="0.4">
      <c r="A11" s="45"/>
      <c r="B11" s="86"/>
      <c r="C11" s="89"/>
      <c r="D11" s="87"/>
      <c r="E11" s="90"/>
      <c r="F11" s="86"/>
      <c r="G11" s="88"/>
      <c r="H11" s="88"/>
      <c r="I11" s="88"/>
      <c r="K11" s="96">
        <v>40</v>
      </c>
      <c r="L11" s="92" t="s">
        <v>72</v>
      </c>
      <c r="M11" s="84">
        <v>15400</v>
      </c>
      <c r="N11" s="80">
        <v>0</v>
      </c>
      <c r="O11" s="81">
        <f t="shared" si="0"/>
        <v>15400</v>
      </c>
      <c r="P11" s="103"/>
    </row>
    <row r="12" spans="1:16" ht="24" thickBot="1" x14ac:dyDescent="0.4">
      <c r="A12" s="45"/>
      <c r="B12" s="86"/>
      <c r="C12" s="89"/>
      <c r="D12" s="87"/>
      <c r="E12" s="105">
        <f>SUM(E5:E10)</f>
        <v>1928040.4</v>
      </c>
      <c r="F12" s="106">
        <f t="shared" ref="F12:G12" si="2">SUM(F5:F10)</f>
        <v>0</v>
      </c>
      <c r="G12" s="107">
        <f t="shared" si="2"/>
        <v>1928040.4</v>
      </c>
      <c r="H12" s="88"/>
      <c r="I12" s="88"/>
      <c r="K12" s="97">
        <v>43</v>
      </c>
      <c r="L12" s="98" t="s">
        <v>72</v>
      </c>
      <c r="M12" s="99">
        <v>14000</v>
      </c>
      <c r="N12" s="100">
        <v>0</v>
      </c>
      <c r="O12" s="101">
        <f t="shared" si="0"/>
        <v>14000</v>
      </c>
      <c r="P12" s="104"/>
    </row>
    <row r="13" spans="1:16" ht="23.25" x14ac:dyDescent="0.35">
      <c r="A13" s="45"/>
      <c r="B13" s="86"/>
      <c r="C13" s="89"/>
      <c r="D13" s="87"/>
      <c r="E13" s="90"/>
      <c r="F13" s="86"/>
      <c r="G13" s="88"/>
      <c r="H13" s="88"/>
      <c r="I13" s="88"/>
      <c r="K13" s="119">
        <v>46</v>
      </c>
      <c r="L13" s="120" t="s">
        <v>72</v>
      </c>
      <c r="M13" s="117">
        <v>26600</v>
      </c>
      <c r="N13" s="83">
        <v>0</v>
      </c>
      <c r="O13" s="118">
        <f t="shared" si="0"/>
        <v>26600</v>
      </c>
    </row>
    <row r="14" spans="1:16" ht="24" thickBot="1" x14ac:dyDescent="0.4">
      <c r="A14" s="45"/>
      <c r="B14" s="86"/>
      <c r="C14" s="89"/>
      <c r="D14" s="87"/>
      <c r="E14" s="90"/>
      <c r="F14" s="86"/>
      <c r="G14" s="88"/>
      <c r="H14" s="88"/>
      <c r="I14" s="88"/>
      <c r="P14" s="133"/>
    </row>
    <row r="15" spans="1:16" ht="24" thickBot="1" x14ac:dyDescent="0.4">
      <c r="A15" s="45"/>
      <c r="B15" s="86"/>
      <c r="C15" s="142" t="s">
        <v>315</v>
      </c>
      <c r="D15" s="143"/>
      <c r="E15" s="143"/>
      <c r="F15" s="143"/>
      <c r="G15" s="143"/>
      <c r="H15" s="147" t="s">
        <v>188</v>
      </c>
      <c r="I15" s="88"/>
      <c r="M15" s="105">
        <f>SUM(M4:M13)</f>
        <v>173600</v>
      </c>
      <c r="N15" s="108">
        <f>SUM(N4:N13)</f>
        <v>0</v>
      </c>
      <c r="O15" s="107">
        <f>SUM(O4:O13)</f>
        <v>173600</v>
      </c>
      <c r="P15" s="134"/>
    </row>
    <row r="16" spans="1:16" ht="24" thickBot="1" x14ac:dyDescent="0.4">
      <c r="A16" s="45"/>
      <c r="B16" s="86"/>
      <c r="C16" s="94" t="s">
        <v>311</v>
      </c>
      <c r="D16" s="92" t="s">
        <v>119</v>
      </c>
      <c r="E16" s="92" t="s">
        <v>312</v>
      </c>
      <c r="F16" s="92" t="s">
        <v>308</v>
      </c>
      <c r="G16" s="92" t="s">
        <v>307</v>
      </c>
      <c r="H16" s="148"/>
      <c r="I16" s="88"/>
    </row>
    <row r="17" spans="1:16" ht="22.15" customHeight="1" x14ac:dyDescent="0.35">
      <c r="A17" s="45"/>
      <c r="B17" s="86"/>
      <c r="C17" s="96">
        <v>11</v>
      </c>
      <c r="D17" s="92" t="s">
        <v>114</v>
      </c>
      <c r="E17" s="84">
        <v>10872</v>
      </c>
      <c r="F17" s="80">
        <v>1372</v>
      </c>
      <c r="G17" s="81">
        <f>E17-F17</f>
        <v>9500</v>
      </c>
      <c r="H17" s="82"/>
      <c r="I17" s="88"/>
      <c r="K17" s="142" t="s">
        <v>317</v>
      </c>
      <c r="L17" s="143"/>
      <c r="M17" s="143"/>
      <c r="N17" s="143"/>
      <c r="O17" s="143"/>
      <c r="P17" s="93" t="s">
        <v>188</v>
      </c>
    </row>
    <row r="18" spans="1:16" ht="23.45" customHeight="1" x14ac:dyDescent="0.35">
      <c r="A18" s="45"/>
      <c r="B18" s="86"/>
      <c r="C18" s="96">
        <v>17</v>
      </c>
      <c r="D18" s="92" t="s">
        <v>114</v>
      </c>
      <c r="E18" s="84">
        <v>44156</v>
      </c>
      <c r="F18" s="80">
        <v>14156</v>
      </c>
      <c r="G18" s="81">
        <f t="shared" ref="G18:G25" si="3">E18-F18</f>
        <v>30000</v>
      </c>
      <c r="H18" s="82"/>
      <c r="I18" s="88"/>
      <c r="K18" s="94" t="s">
        <v>311</v>
      </c>
      <c r="L18" s="92" t="s">
        <v>119</v>
      </c>
      <c r="M18" s="92" t="s">
        <v>312</v>
      </c>
      <c r="N18" s="92" t="s">
        <v>308</v>
      </c>
      <c r="O18" s="92" t="s">
        <v>307</v>
      </c>
      <c r="P18" s="95"/>
    </row>
    <row r="19" spans="1:16" ht="36" x14ac:dyDescent="0.35">
      <c r="A19" s="45"/>
      <c r="B19" s="86"/>
      <c r="C19" s="96">
        <v>22</v>
      </c>
      <c r="D19" s="92" t="s">
        <v>114</v>
      </c>
      <c r="E19" s="84">
        <v>33300</v>
      </c>
      <c r="F19" s="80">
        <v>3300</v>
      </c>
      <c r="G19" s="81">
        <f t="shared" si="3"/>
        <v>30000</v>
      </c>
      <c r="H19" s="82"/>
      <c r="I19" s="88"/>
      <c r="K19" s="96">
        <v>13</v>
      </c>
      <c r="L19" s="92" t="s">
        <v>219</v>
      </c>
      <c r="M19" s="84">
        <v>385008</v>
      </c>
      <c r="N19" s="80">
        <v>0</v>
      </c>
      <c r="O19" s="81">
        <f>M19-N19</f>
        <v>385008</v>
      </c>
      <c r="P19" s="82" t="s">
        <v>325</v>
      </c>
    </row>
    <row r="20" spans="1:16" ht="36" x14ac:dyDescent="0.35">
      <c r="A20" s="45"/>
      <c r="B20" s="86"/>
      <c r="C20" s="96">
        <v>26</v>
      </c>
      <c r="D20" s="92" t="s">
        <v>114</v>
      </c>
      <c r="E20" s="84">
        <v>43000</v>
      </c>
      <c r="F20" s="80">
        <v>0</v>
      </c>
      <c r="G20" s="81">
        <f t="shared" si="3"/>
        <v>43000</v>
      </c>
      <c r="H20" s="92" t="s">
        <v>316</v>
      </c>
      <c r="I20" s="88"/>
      <c r="K20" s="96">
        <v>27</v>
      </c>
      <c r="L20" s="92" t="s">
        <v>197</v>
      </c>
      <c r="M20" s="84">
        <v>1523529</v>
      </c>
      <c r="N20" s="80">
        <v>0</v>
      </c>
      <c r="O20" s="81">
        <f>M20-N20</f>
        <v>1523529</v>
      </c>
      <c r="P20" s="82" t="s">
        <v>326</v>
      </c>
    </row>
    <row r="21" spans="1:16" ht="36" x14ac:dyDescent="0.35">
      <c r="A21" s="45"/>
      <c r="B21" s="86"/>
      <c r="C21" s="96">
        <v>30</v>
      </c>
      <c r="D21" s="92" t="s">
        <v>114</v>
      </c>
      <c r="E21" s="84">
        <v>100000</v>
      </c>
      <c r="F21" s="80">
        <v>0</v>
      </c>
      <c r="G21" s="81">
        <f t="shared" si="3"/>
        <v>100000</v>
      </c>
      <c r="H21" s="92" t="s">
        <v>316</v>
      </c>
      <c r="I21" s="88"/>
      <c r="K21" s="96">
        <v>28</v>
      </c>
      <c r="L21" s="92" t="s">
        <v>218</v>
      </c>
      <c r="M21" s="84">
        <v>1604918</v>
      </c>
      <c r="N21" s="80">
        <v>0</v>
      </c>
      <c r="O21" s="81">
        <f>M21-N21</f>
        <v>1604918</v>
      </c>
      <c r="P21" s="82" t="s">
        <v>327</v>
      </c>
    </row>
    <row r="22" spans="1:16" ht="36" x14ac:dyDescent="0.35">
      <c r="A22" s="45"/>
      <c r="B22" s="86"/>
      <c r="C22" s="96">
        <v>37</v>
      </c>
      <c r="D22" s="92" t="s">
        <v>114</v>
      </c>
      <c r="E22" s="84">
        <v>129806.3</v>
      </c>
      <c r="F22" s="80">
        <v>39806.300000000003</v>
      </c>
      <c r="G22" s="81">
        <f t="shared" si="3"/>
        <v>90000</v>
      </c>
      <c r="H22" s="92"/>
      <c r="I22" s="88"/>
      <c r="K22" s="96">
        <v>35</v>
      </c>
      <c r="L22" s="92" t="s">
        <v>219</v>
      </c>
      <c r="M22" s="84">
        <v>646936</v>
      </c>
      <c r="N22" s="80">
        <v>0</v>
      </c>
      <c r="O22" s="81">
        <f>M22-N22</f>
        <v>646936</v>
      </c>
      <c r="P22" s="82" t="s">
        <v>328</v>
      </c>
    </row>
    <row r="23" spans="1:16" ht="36.75" thickBot="1" x14ac:dyDescent="0.4">
      <c r="A23" s="45"/>
      <c r="B23" s="86"/>
      <c r="C23" s="96">
        <v>38</v>
      </c>
      <c r="D23" s="92" t="s">
        <v>114</v>
      </c>
      <c r="E23" s="84">
        <v>100000</v>
      </c>
      <c r="F23" s="80">
        <v>0</v>
      </c>
      <c r="G23" s="81">
        <f t="shared" si="3"/>
        <v>100000</v>
      </c>
      <c r="H23" s="92" t="s">
        <v>316</v>
      </c>
      <c r="I23" s="88"/>
      <c r="K23" s="97">
        <v>39</v>
      </c>
      <c r="L23" s="98" t="s">
        <v>218</v>
      </c>
      <c r="M23" s="99">
        <v>1000000</v>
      </c>
      <c r="N23" s="100">
        <v>0</v>
      </c>
      <c r="O23" s="101">
        <f>M23-N23</f>
        <v>1000000</v>
      </c>
      <c r="P23" s="102"/>
    </row>
    <row r="24" spans="1:16" ht="24" thickBot="1" x14ac:dyDescent="0.4">
      <c r="A24" s="45"/>
      <c r="B24" s="86"/>
      <c r="C24" s="96">
        <v>42</v>
      </c>
      <c r="D24" s="92" t="s">
        <v>114</v>
      </c>
      <c r="E24" s="84">
        <v>10721.5</v>
      </c>
      <c r="F24" s="80">
        <v>1721.5</v>
      </c>
      <c r="G24" s="81">
        <f t="shared" si="3"/>
        <v>9000</v>
      </c>
      <c r="H24" s="82"/>
      <c r="I24" s="88"/>
      <c r="K24" s="89"/>
      <c r="L24" s="87"/>
      <c r="M24" s="90"/>
      <c r="N24" s="86"/>
      <c r="O24" s="88"/>
      <c r="P24" s="88"/>
    </row>
    <row r="25" spans="1:16" ht="24" thickBot="1" x14ac:dyDescent="0.4">
      <c r="A25" s="45"/>
      <c r="B25" s="86"/>
      <c r="C25" s="97">
        <v>45</v>
      </c>
      <c r="D25" s="98" t="s">
        <v>114</v>
      </c>
      <c r="E25" s="99">
        <v>52796</v>
      </c>
      <c r="F25" s="100">
        <v>7796</v>
      </c>
      <c r="G25" s="101">
        <f t="shared" si="3"/>
        <v>45000</v>
      </c>
      <c r="H25" s="102"/>
      <c r="I25" s="88"/>
      <c r="K25" s="89"/>
      <c r="L25" s="87"/>
      <c r="M25" s="105">
        <f>SUM(M19:M23)</f>
        <v>5160391</v>
      </c>
      <c r="N25" s="106">
        <f t="shared" ref="N25:O25" si="4">SUM(N19:N23)</f>
        <v>0</v>
      </c>
      <c r="O25" s="107">
        <f t="shared" si="4"/>
        <v>5160391</v>
      </c>
    </row>
    <row r="26" spans="1:16" ht="24" thickBot="1" x14ac:dyDescent="0.4">
      <c r="A26" s="45"/>
      <c r="B26" s="86"/>
      <c r="C26" s="89"/>
      <c r="D26" s="87"/>
      <c r="E26" s="90"/>
      <c r="F26" s="86"/>
      <c r="G26" s="88"/>
      <c r="H26" s="88"/>
      <c r="I26" s="88"/>
    </row>
    <row r="27" spans="1:16" ht="24" customHeight="1" thickBot="1" x14ac:dyDescent="0.4">
      <c r="A27" s="45"/>
      <c r="B27" s="86"/>
      <c r="C27" s="89"/>
      <c r="D27" s="87"/>
      <c r="E27" s="105">
        <f>SUM(E17:E25)</f>
        <v>524651.80000000005</v>
      </c>
      <c r="F27" s="106">
        <f>SUM(F17:F25)</f>
        <v>68151.8</v>
      </c>
      <c r="G27" s="107">
        <f>SUM(G17:G25)</f>
        <v>456500</v>
      </c>
      <c r="H27" s="88"/>
      <c r="I27" s="88"/>
      <c r="K27" s="142" t="s">
        <v>334</v>
      </c>
      <c r="L27" s="143"/>
      <c r="M27" s="143"/>
      <c r="N27" s="143"/>
      <c r="O27" s="143"/>
      <c r="P27" s="147" t="s">
        <v>188</v>
      </c>
    </row>
    <row r="28" spans="1:16" ht="23.25" x14ac:dyDescent="0.35">
      <c r="A28" s="45"/>
      <c r="B28" s="86"/>
      <c r="C28" s="87"/>
      <c r="D28" s="87"/>
      <c r="E28" s="90"/>
      <c r="F28" s="86"/>
      <c r="G28" s="88"/>
      <c r="H28" s="88"/>
      <c r="I28" s="88"/>
      <c r="K28" s="94" t="s">
        <v>311</v>
      </c>
      <c r="L28" s="92"/>
      <c r="M28" s="92" t="s">
        <v>312</v>
      </c>
      <c r="N28" s="92" t="s">
        <v>308</v>
      </c>
      <c r="O28" s="92" t="s">
        <v>307</v>
      </c>
      <c r="P28" s="148"/>
    </row>
    <row r="29" spans="1:16" ht="24" thickBot="1" x14ac:dyDescent="0.4">
      <c r="A29" s="45"/>
      <c r="B29" s="86"/>
      <c r="C29" s="87"/>
      <c r="D29" s="87"/>
      <c r="E29" s="90"/>
      <c r="F29" s="86"/>
      <c r="G29" s="88"/>
      <c r="H29" s="88"/>
      <c r="I29" s="88"/>
      <c r="K29" s="97">
        <v>34</v>
      </c>
      <c r="L29" s="98" t="s">
        <v>72</v>
      </c>
      <c r="M29" s="99">
        <v>8550</v>
      </c>
      <c r="N29" s="100">
        <v>0</v>
      </c>
      <c r="O29" s="101">
        <f>M29-N29</f>
        <v>8550</v>
      </c>
      <c r="P29" s="102"/>
    </row>
    <row r="30" spans="1:16" ht="24" thickBot="1" x14ac:dyDescent="0.4">
      <c r="B30" s="86"/>
      <c r="C30" s="87"/>
      <c r="D30" s="87"/>
      <c r="E30" s="90"/>
      <c r="F30" s="86"/>
      <c r="G30" s="88"/>
      <c r="H30" s="88"/>
      <c r="I30" s="88"/>
      <c r="K30" s="89"/>
      <c r="L30" s="87"/>
      <c r="M30" s="90"/>
      <c r="N30" s="86"/>
      <c r="O30" s="88"/>
      <c r="P30" s="88"/>
    </row>
    <row r="31" spans="1:16" ht="24" thickBot="1" x14ac:dyDescent="0.4">
      <c r="B31" s="86"/>
      <c r="C31" s="87"/>
      <c r="D31" s="87"/>
      <c r="E31" s="90"/>
      <c r="F31" s="86"/>
      <c r="G31" s="88"/>
      <c r="H31" s="88"/>
      <c r="I31" s="88"/>
      <c r="K31" s="89"/>
      <c r="L31" s="87"/>
      <c r="M31" s="105">
        <f>SUM(M29:M30)</f>
        <v>8550</v>
      </c>
      <c r="N31" s="106">
        <f>SUM(N29:N30)</f>
        <v>0</v>
      </c>
      <c r="O31" s="107">
        <f>SUM(O29:O30)</f>
        <v>8550</v>
      </c>
      <c r="P31" s="88"/>
    </row>
    <row r="32" spans="1:16" ht="24" thickBot="1" x14ac:dyDescent="0.4">
      <c r="B32" s="86"/>
      <c r="C32" s="87"/>
      <c r="D32" s="87"/>
      <c r="E32" s="90"/>
      <c r="F32" s="86"/>
      <c r="G32" s="88"/>
      <c r="H32" s="88"/>
      <c r="I32" s="88"/>
    </row>
    <row r="33" spans="2:16" ht="23.45" customHeight="1" x14ac:dyDescent="0.35">
      <c r="B33" s="86"/>
      <c r="C33" s="142" t="s">
        <v>318</v>
      </c>
      <c r="D33" s="143"/>
      <c r="E33" s="143"/>
      <c r="F33" s="143"/>
      <c r="G33" s="143"/>
      <c r="H33" s="147" t="s">
        <v>188</v>
      </c>
      <c r="I33" s="88"/>
      <c r="K33" s="142" t="s">
        <v>330</v>
      </c>
      <c r="L33" s="143"/>
      <c r="M33" s="143"/>
      <c r="N33" s="143"/>
      <c r="O33" s="143"/>
      <c r="P33" s="147" t="s">
        <v>188</v>
      </c>
    </row>
    <row r="34" spans="2:16" ht="23.25" x14ac:dyDescent="0.35">
      <c r="B34" s="86"/>
      <c r="C34" s="94" t="s">
        <v>311</v>
      </c>
      <c r="D34" s="92" t="s">
        <v>119</v>
      </c>
      <c r="E34" s="92" t="s">
        <v>312</v>
      </c>
      <c r="F34" s="92" t="s">
        <v>308</v>
      </c>
      <c r="G34" s="92" t="s">
        <v>307</v>
      </c>
      <c r="H34" s="148"/>
      <c r="I34" s="88"/>
      <c r="K34" s="94" t="s">
        <v>311</v>
      </c>
      <c r="L34" s="92"/>
      <c r="M34" s="92" t="s">
        <v>312</v>
      </c>
      <c r="N34" s="92" t="s">
        <v>308</v>
      </c>
      <c r="O34" s="92" t="s">
        <v>307</v>
      </c>
      <c r="P34" s="148"/>
    </row>
    <row r="35" spans="2:16" ht="25.15" customHeight="1" x14ac:dyDescent="0.35">
      <c r="B35" s="86"/>
      <c r="C35" s="96">
        <v>21</v>
      </c>
      <c r="D35" s="92" t="s">
        <v>219</v>
      </c>
      <c r="E35" s="84">
        <v>154950</v>
      </c>
      <c r="F35" s="80">
        <v>0</v>
      </c>
      <c r="G35" s="81">
        <f>E35-F35</f>
        <v>154950</v>
      </c>
      <c r="H35" s="82" t="s">
        <v>322</v>
      </c>
      <c r="I35" s="88"/>
      <c r="K35" s="96">
        <v>10</v>
      </c>
      <c r="L35" s="92" t="s">
        <v>160</v>
      </c>
      <c r="M35" s="84">
        <v>56362.5</v>
      </c>
      <c r="N35" s="80">
        <v>0</v>
      </c>
      <c r="O35" s="81">
        <f>M35-N35</f>
        <v>56362.5</v>
      </c>
      <c r="P35" s="82"/>
    </row>
    <row r="36" spans="2:16" ht="36" x14ac:dyDescent="0.35">
      <c r="B36" s="86"/>
      <c r="C36" s="96">
        <v>31</v>
      </c>
      <c r="D36" s="92" t="s">
        <v>197</v>
      </c>
      <c r="E36" s="84">
        <v>279500</v>
      </c>
      <c r="F36" s="80">
        <v>0</v>
      </c>
      <c r="G36" s="81">
        <f t="shared" ref="G36:G38" si="5">E36-F36</f>
        <v>279500</v>
      </c>
      <c r="H36" s="82" t="s">
        <v>321</v>
      </c>
      <c r="I36" s="88"/>
      <c r="K36" s="96">
        <v>18</v>
      </c>
      <c r="L36" s="92" t="s">
        <v>160</v>
      </c>
      <c r="M36" s="84">
        <v>32895</v>
      </c>
      <c r="N36" s="80">
        <v>0</v>
      </c>
      <c r="O36" s="81">
        <f t="shared" ref="O36:O41" si="6">M36-N36</f>
        <v>32895</v>
      </c>
      <c r="P36" s="82"/>
    </row>
    <row r="37" spans="2:16" ht="36" x14ac:dyDescent="0.35">
      <c r="B37" s="86"/>
      <c r="C37" s="96">
        <v>44</v>
      </c>
      <c r="D37" s="92" t="s">
        <v>291</v>
      </c>
      <c r="E37" s="84">
        <v>97800</v>
      </c>
      <c r="F37" s="80">
        <v>0</v>
      </c>
      <c r="G37" s="81">
        <f t="shared" si="5"/>
        <v>97800</v>
      </c>
      <c r="H37" s="82" t="s">
        <v>320</v>
      </c>
      <c r="I37" s="88"/>
      <c r="K37" s="96">
        <v>19</v>
      </c>
      <c r="L37" s="92" t="s">
        <v>160</v>
      </c>
      <c r="M37" s="84">
        <v>29612.5</v>
      </c>
      <c r="N37" s="80">
        <v>0</v>
      </c>
      <c r="O37" s="81">
        <f t="shared" si="6"/>
        <v>29612.5</v>
      </c>
      <c r="P37" s="82"/>
    </row>
    <row r="38" spans="2:16" ht="36.75" thickBot="1" x14ac:dyDescent="0.4">
      <c r="B38" s="86"/>
      <c r="C38" s="97">
        <v>50</v>
      </c>
      <c r="D38" s="98" t="s">
        <v>197</v>
      </c>
      <c r="E38" s="99">
        <v>133250</v>
      </c>
      <c r="F38" s="100">
        <v>0</v>
      </c>
      <c r="G38" s="101">
        <f t="shared" si="5"/>
        <v>133250</v>
      </c>
      <c r="H38" s="102" t="s">
        <v>319</v>
      </c>
      <c r="I38" s="88"/>
      <c r="K38" s="96">
        <v>24</v>
      </c>
      <c r="L38" s="92" t="s">
        <v>160</v>
      </c>
      <c r="M38" s="84">
        <v>16025</v>
      </c>
      <c r="N38" s="80">
        <v>0</v>
      </c>
      <c r="O38" s="81">
        <f t="shared" si="6"/>
        <v>16025</v>
      </c>
      <c r="P38" s="82"/>
    </row>
    <row r="39" spans="2:16" ht="23.45" customHeight="1" thickBot="1" x14ac:dyDescent="0.4">
      <c r="B39" s="86"/>
      <c r="C39" s="89"/>
      <c r="D39" s="87"/>
      <c r="E39" s="90"/>
      <c r="F39" s="86"/>
      <c r="G39" s="88"/>
      <c r="H39" s="88"/>
      <c r="I39" s="88"/>
      <c r="K39" s="96">
        <v>33</v>
      </c>
      <c r="L39" s="92" t="s">
        <v>160</v>
      </c>
      <c r="M39" s="84">
        <v>35236.300000000003</v>
      </c>
      <c r="N39" s="80">
        <v>0</v>
      </c>
      <c r="O39" s="81">
        <f t="shared" si="6"/>
        <v>35236.300000000003</v>
      </c>
      <c r="P39" s="82"/>
    </row>
    <row r="40" spans="2:16" ht="36.75" thickBot="1" x14ac:dyDescent="0.4">
      <c r="B40" s="86"/>
      <c r="C40" s="89"/>
      <c r="D40" s="87"/>
      <c r="E40" s="105">
        <f>SUM(E35:E38)</f>
        <v>665500</v>
      </c>
      <c r="F40" s="106">
        <f ca="1">SUM(F35:F40)</f>
        <v>0</v>
      </c>
      <c r="G40" s="107">
        <f ca="1">SUM(G35:G40)</f>
        <v>665500</v>
      </c>
      <c r="H40" s="88"/>
      <c r="I40" s="88"/>
      <c r="K40" s="96">
        <v>41</v>
      </c>
      <c r="L40" s="92" t="s">
        <v>160</v>
      </c>
      <c r="M40" s="84">
        <v>23687.5</v>
      </c>
      <c r="N40" s="80">
        <v>0</v>
      </c>
      <c r="O40" s="84">
        <f t="shared" si="6"/>
        <v>23687.5</v>
      </c>
      <c r="P40" s="82"/>
    </row>
    <row r="41" spans="2:16" ht="36.75" thickBot="1" x14ac:dyDescent="0.4">
      <c r="B41" s="86"/>
      <c r="C41" s="89"/>
      <c r="D41" s="87"/>
      <c r="E41" s="90"/>
      <c r="F41" s="86"/>
      <c r="G41" s="88"/>
      <c r="H41" s="88"/>
      <c r="I41" s="88"/>
      <c r="K41" s="97">
        <v>49</v>
      </c>
      <c r="L41" s="92" t="s">
        <v>160</v>
      </c>
      <c r="M41" s="84">
        <v>48575</v>
      </c>
      <c r="N41" s="80">
        <v>0</v>
      </c>
      <c r="O41" s="81">
        <f t="shared" si="6"/>
        <v>48575</v>
      </c>
      <c r="P41" s="104"/>
    </row>
    <row r="42" spans="2:16" ht="24" thickBot="1" x14ac:dyDescent="0.4">
      <c r="B42" s="86"/>
      <c r="C42" s="89"/>
      <c r="D42" s="87"/>
      <c r="H42" s="88"/>
      <c r="I42" s="88"/>
    </row>
    <row r="43" spans="2:16" ht="24" customHeight="1" thickBot="1" x14ac:dyDescent="0.4">
      <c r="B43" s="86"/>
      <c r="C43" s="142" t="s">
        <v>329</v>
      </c>
      <c r="D43" s="143"/>
      <c r="E43" s="143"/>
      <c r="F43" s="143"/>
      <c r="G43" s="143"/>
      <c r="H43" s="147" t="s">
        <v>188</v>
      </c>
      <c r="I43" s="88"/>
      <c r="M43" s="105">
        <f>SUM(M35:M41)</f>
        <v>242393.8</v>
      </c>
      <c r="N43" s="106">
        <f t="shared" ref="N43:O43" si="7">SUM(N35:N41)</f>
        <v>0</v>
      </c>
      <c r="O43" s="107">
        <f t="shared" si="7"/>
        <v>242393.8</v>
      </c>
    </row>
    <row r="44" spans="2:16" ht="24" thickBot="1" x14ac:dyDescent="0.4">
      <c r="B44" s="86"/>
      <c r="C44" s="110" t="s">
        <v>311</v>
      </c>
      <c r="D44" s="85" t="s">
        <v>119</v>
      </c>
      <c r="E44" s="85" t="s">
        <v>312</v>
      </c>
      <c r="F44" s="85" t="s">
        <v>308</v>
      </c>
      <c r="G44" s="85" t="s">
        <v>307</v>
      </c>
      <c r="H44" s="151"/>
      <c r="I44" s="88"/>
    </row>
    <row r="45" spans="2:16" ht="24.6" customHeight="1" x14ac:dyDescent="0.35">
      <c r="B45" s="86"/>
      <c r="C45" s="111">
        <v>16</v>
      </c>
      <c r="D45" s="112" t="s">
        <v>314</v>
      </c>
      <c r="E45" s="113">
        <v>0</v>
      </c>
      <c r="F45" s="79">
        <v>0</v>
      </c>
      <c r="G45" s="114">
        <f>E45-F45</f>
        <v>0</v>
      </c>
      <c r="H45" s="115"/>
      <c r="I45" s="88"/>
      <c r="K45" s="142" t="s">
        <v>331</v>
      </c>
      <c r="L45" s="143"/>
      <c r="M45" s="143"/>
      <c r="N45" s="143"/>
      <c r="O45" s="143"/>
      <c r="P45" s="147" t="s">
        <v>188</v>
      </c>
    </row>
    <row r="46" spans="2:16" ht="23.25" x14ac:dyDescent="0.35">
      <c r="B46" s="86"/>
      <c r="C46" s="96">
        <v>20</v>
      </c>
      <c r="D46" s="92" t="s">
        <v>72</v>
      </c>
      <c r="E46" s="84">
        <v>33000</v>
      </c>
      <c r="F46" s="80">
        <v>0</v>
      </c>
      <c r="G46" s="81">
        <f t="shared" ref="G46:G49" si="8">E46-F46</f>
        <v>33000</v>
      </c>
      <c r="H46" s="82"/>
      <c r="I46" s="88"/>
      <c r="K46" s="94" t="s">
        <v>311</v>
      </c>
      <c r="L46" s="92"/>
      <c r="M46" s="92" t="s">
        <v>312</v>
      </c>
      <c r="N46" s="92" t="s">
        <v>308</v>
      </c>
      <c r="O46" s="92" t="s">
        <v>307</v>
      </c>
      <c r="P46" s="148"/>
    </row>
    <row r="47" spans="2:16" ht="23.25" x14ac:dyDescent="0.35">
      <c r="B47" s="86"/>
      <c r="C47" s="96">
        <v>25</v>
      </c>
      <c r="D47" s="92" t="s">
        <v>72</v>
      </c>
      <c r="E47" s="84">
        <v>20050</v>
      </c>
      <c r="F47" s="80">
        <v>0</v>
      </c>
      <c r="G47" s="81">
        <f t="shared" si="8"/>
        <v>20050</v>
      </c>
      <c r="H47" s="82"/>
      <c r="I47" s="88"/>
      <c r="K47" s="96">
        <v>23</v>
      </c>
      <c r="L47" s="92"/>
      <c r="M47" s="84">
        <v>20000</v>
      </c>
      <c r="N47" s="80">
        <v>0</v>
      </c>
      <c r="O47" s="81">
        <f>M47-N47</f>
        <v>20000</v>
      </c>
      <c r="P47" s="82"/>
    </row>
    <row r="48" spans="2:16" ht="24" thickBot="1" x14ac:dyDescent="0.4">
      <c r="B48" s="86"/>
      <c r="C48" s="96">
        <v>36</v>
      </c>
      <c r="D48" s="92" t="s">
        <v>72</v>
      </c>
      <c r="E48" s="84">
        <v>95170</v>
      </c>
      <c r="F48" s="80">
        <v>0</v>
      </c>
      <c r="G48" s="81">
        <f t="shared" si="8"/>
        <v>95170</v>
      </c>
      <c r="H48" s="82"/>
      <c r="I48" s="88"/>
      <c r="K48" s="97">
        <v>48</v>
      </c>
      <c r="L48" s="98"/>
      <c r="M48" s="99">
        <v>5000</v>
      </c>
      <c r="N48" s="100">
        <v>0</v>
      </c>
      <c r="O48" s="101">
        <f t="shared" ref="O48" si="9">M48-N48</f>
        <v>5000</v>
      </c>
      <c r="P48" s="102"/>
    </row>
    <row r="49" spans="2:16" ht="24" thickBot="1" x14ac:dyDescent="0.4">
      <c r="B49" s="86"/>
      <c r="C49" s="97">
        <v>47</v>
      </c>
      <c r="D49" s="98" t="s">
        <v>72</v>
      </c>
      <c r="E49" s="99">
        <v>23560</v>
      </c>
      <c r="F49" s="100">
        <v>0</v>
      </c>
      <c r="G49" s="101">
        <f t="shared" si="8"/>
        <v>23560</v>
      </c>
      <c r="H49" s="102"/>
      <c r="I49" s="88"/>
      <c r="K49" s="89"/>
      <c r="L49" s="87"/>
      <c r="M49" s="90"/>
      <c r="N49" s="86"/>
      <c r="O49" s="88"/>
      <c r="P49" s="88"/>
    </row>
    <row r="50" spans="2:16" ht="24" thickBot="1" x14ac:dyDescent="0.4">
      <c r="B50" s="86"/>
      <c r="C50" s="89"/>
      <c r="D50" s="87"/>
      <c r="E50" s="90"/>
      <c r="F50" s="86"/>
      <c r="G50" s="88"/>
      <c r="H50" s="88"/>
      <c r="I50" s="88"/>
      <c r="K50" s="89"/>
      <c r="L50" s="87"/>
      <c r="M50" s="105">
        <f>SUM(M47:M48)</f>
        <v>25000</v>
      </c>
      <c r="N50" s="106">
        <f t="shared" ref="N50:O50" si="10">SUM(N47:N48)</f>
        <v>0</v>
      </c>
      <c r="O50" s="107">
        <f t="shared" si="10"/>
        <v>25000</v>
      </c>
      <c r="P50" s="88"/>
    </row>
    <row r="51" spans="2:16" ht="24" thickBot="1" x14ac:dyDescent="0.4">
      <c r="B51" s="86"/>
      <c r="C51" s="89"/>
      <c r="D51" s="87"/>
      <c r="E51" s="105">
        <f>SUM(E45:E49)</f>
        <v>171780</v>
      </c>
      <c r="F51" s="105">
        <f t="shared" ref="F51:G51" si="11">SUM(F45:F49)</f>
        <v>0</v>
      </c>
      <c r="G51" s="116">
        <f t="shared" si="11"/>
        <v>171780</v>
      </c>
      <c r="H51" s="88"/>
      <c r="I51" s="88"/>
      <c r="K51" s="89"/>
      <c r="L51" s="87"/>
      <c r="M51" s="90"/>
      <c r="N51" s="86"/>
      <c r="O51" s="88"/>
      <c r="P51" s="88"/>
    </row>
    <row r="52" spans="2:16" ht="23.45" customHeight="1" x14ac:dyDescent="0.35">
      <c r="B52" s="86"/>
      <c r="C52" s="87"/>
      <c r="D52" s="87"/>
      <c r="E52" s="86"/>
      <c r="F52" s="86"/>
      <c r="G52" s="88"/>
      <c r="H52" s="88"/>
      <c r="I52" s="88"/>
      <c r="K52" s="142" t="s">
        <v>332</v>
      </c>
      <c r="L52" s="143"/>
      <c r="M52" s="143"/>
      <c r="N52" s="143"/>
      <c r="O52" s="143"/>
      <c r="P52" s="147" t="s">
        <v>188</v>
      </c>
    </row>
    <row r="53" spans="2:16" ht="23.25" x14ac:dyDescent="0.35">
      <c r="B53" s="86"/>
      <c r="C53" s="87"/>
      <c r="D53" s="87"/>
      <c r="E53" s="86"/>
      <c r="F53" s="86"/>
      <c r="G53" s="88"/>
      <c r="H53" s="88"/>
      <c r="I53" s="88"/>
      <c r="K53" s="94" t="s">
        <v>311</v>
      </c>
      <c r="L53" s="92"/>
      <c r="M53" s="92" t="s">
        <v>312</v>
      </c>
      <c r="N53" s="92" t="s">
        <v>308</v>
      </c>
      <c r="O53" s="92" t="s">
        <v>307</v>
      </c>
      <c r="P53" s="148"/>
    </row>
    <row r="54" spans="2:16" ht="36.75" thickBot="1" x14ac:dyDescent="0.4">
      <c r="B54" s="86"/>
      <c r="C54" s="87"/>
      <c r="D54" s="87"/>
      <c r="E54" s="86"/>
      <c r="F54" s="86"/>
      <c r="G54" s="88"/>
      <c r="H54" s="88"/>
      <c r="I54" s="88"/>
      <c r="K54" s="97">
        <v>29</v>
      </c>
      <c r="L54" s="98" t="s">
        <v>333</v>
      </c>
      <c r="M54" s="99">
        <v>50000</v>
      </c>
      <c r="N54" s="100">
        <v>0</v>
      </c>
      <c r="O54" s="101">
        <f>M54-N54</f>
        <v>50000</v>
      </c>
      <c r="P54" s="102"/>
    </row>
    <row r="55" spans="2:16" ht="24" thickBot="1" x14ac:dyDescent="0.4">
      <c r="B55" s="86"/>
      <c r="C55" s="87"/>
      <c r="D55" s="142" t="s">
        <v>335</v>
      </c>
      <c r="E55" s="143"/>
      <c r="F55" s="143"/>
      <c r="G55" s="149">
        <f>E12+M15+M25+E27+M31+E40+M43+E51+M50+M56</f>
        <v>8949907</v>
      </c>
      <c r="H55" s="150"/>
      <c r="I55" s="88"/>
      <c r="K55" s="89"/>
      <c r="L55" s="87"/>
      <c r="M55" s="90"/>
      <c r="N55" s="86"/>
      <c r="O55" s="88"/>
      <c r="P55" s="88"/>
    </row>
    <row r="56" spans="2:16" ht="24" thickBot="1" x14ac:dyDescent="0.4">
      <c r="B56" s="91"/>
      <c r="D56" s="142" t="s">
        <v>336</v>
      </c>
      <c r="E56" s="143"/>
      <c r="F56" s="143"/>
      <c r="G56" s="144">
        <f>F27</f>
        <v>68151.8</v>
      </c>
      <c r="H56" s="145"/>
      <c r="I56" s="109"/>
      <c r="K56" s="89"/>
      <c r="L56" s="87"/>
      <c r="M56" s="105">
        <f>SUM(M54:M55)</f>
        <v>50000</v>
      </c>
      <c r="N56" s="106">
        <f>SUM(N54:N55)</f>
        <v>0</v>
      </c>
      <c r="O56" s="107">
        <f>SUM(O54:O55)</f>
        <v>50000</v>
      </c>
      <c r="P56" s="88"/>
    </row>
    <row r="57" spans="2:16" ht="24" thickBot="1" x14ac:dyDescent="0.4">
      <c r="D57" s="142" t="s">
        <v>337</v>
      </c>
      <c r="E57" s="143"/>
      <c r="F57" s="143"/>
      <c r="G57" s="144">
        <f>G55-G56</f>
        <v>8881755.1999999993</v>
      </c>
      <c r="H57" s="145"/>
      <c r="K57" s="89"/>
      <c r="L57" s="87"/>
      <c r="P57" s="88"/>
    </row>
  </sheetData>
  <mergeCells count="25">
    <mergeCell ref="P27:P28"/>
    <mergeCell ref="D55:F55"/>
    <mergeCell ref="G55:H55"/>
    <mergeCell ref="D56:F56"/>
    <mergeCell ref="K33:O33"/>
    <mergeCell ref="P33:P34"/>
    <mergeCell ref="K45:O45"/>
    <mergeCell ref="P45:P46"/>
    <mergeCell ref="K52:O52"/>
    <mergeCell ref="P52:P53"/>
    <mergeCell ref="C33:G33"/>
    <mergeCell ref="H33:H34"/>
    <mergeCell ref="C43:G43"/>
    <mergeCell ref="H43:H44"/>
    <mergeCell ref="D57:F57"/>
    <mergeCell ref="G56:H56"/>
    <mergeCell ref="G57:H57"/>
    <mergeCell ref="K2:O2"/>
    <mergeCell ref="K17:O17"/>
    <mergeCell ref="K27:O27"/>
    <mergeCell ref="B1:G2"/>
    <mergeCell ref="C15:G15"/>
    <mergeCell ref="H15:H16"/>
    <mergeCell ref="C3:G3"/>
    <mergeCell ref="H3:H4"/>
  </mergeCells>
  <pageMargins left="0.25" right="0.25" top="0.75" bottom="0.75" header="0.3" footer="0.3"/>
  <pageSetup paperSize="9" scale="66" fitToHeight="0" orientation="landscape" r:id="rId1"/>
  <rowBreaks count="1" manualBreakCount="1">
    <brk id="31" max="16" man="1"/>
  </row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1"/>
  <sheetViews>
    <sheetView rightToLeft="1" view="pageBreakPreview" zoomScale="70" zoomScaleNormal="100" zoomScaleSheetLayoutView="70" workbookViewId="0">
      <selection activeCell="B13" sqref="B13"/>
    </sheetView>
  </sheetViews>
  <sheetFormatPr defaultColWidth="14" defaultRowHeight="33" customHeight="1" x14ac:dyDescent="0.75"/>
  <cols>
    <col min="1" max="1" width="7.7109375" style="1" customWidth="1"/>
    <col min="2" max="2" width="58.5703125" style="1" customWidth="1"/>
    <col min="3" max="3" width="10.85546875" style="1" customWidth="1"/>
    <col min="4" max="4" width="6.85546875" style="1" bestFit="1" customWidth="1"/>
    <col min="5" max="5" width="10.7109375" style="122" customWidth="1"/>
    <col min="6" max="6" width="17.140625" style="1" bestFit="1" customWidth="1"/>
    <col min="7" max="7" width="20.140625" style="1" bestFit="1" customWidth="1"/>
    <col min="8" max="8" width="20.28515625" style="1" bestFit="1" customWidth="1"/>
    <col min="9" max="246" width="14" style="1"/>
    <col min="247" max="248" width="14" style="1" customWidth="1"/>
    <col min="249" max="249" width="55.28515625" style="1" bestFit="1" customWidth="1"/>
    <col min="250" max="250" width="1.5703125" style="1" customWidth="1"/>
    <col min="251" max="251" width="14" style="1" customWidth="1"/>
    <col min="252" max="252" width="41.5703125" style="1" bestFit="1" customWidth="1"/>
    <col min="253" max="502" width="14" style="1"/>
    <col min="503" max="504" width="14" style="1" customWidth="1"/>
    <col min="505" max="505" width="55.28515625" style="1" bestFit="1" customWidth="1"/>
    <col min="506" max="506" width="1.5703125" style="1" customWidth="1"/>
    <col min="507" max="507" width="14" style="1" customWidth="1"/>
    <col min="508" max="508" width="41.5703125" style="1" bestFit="1" customWidth="1"/>
    <col min="509" max="758" width="14" style="1"/>
    <col min="759" max="760" width="14" style="1" customWidth="1"/>
    <col min="761" max="761" width="55.28515625" style="1" bestFit="1" customWidth="1"/>
    <col min="762" max="762" width="1.5703125" style="1" customWidth="1"/>
    <col min="763" max="763" width="14" style="1" customWidth="1"/>
    <col min="764" max="764" width="41.5703125" style="1" bestFit="1" customWidth="1"/>
    <col min="765" max="1014" width="14" style="1"/>
    <col min="1015" max="1016" width="14" style="1" customWidth="1"/>
    <col min="1017" max="1017" width="55.28515625" style="1" bestFit="1" customWidth="1"/>
    <col min="1018" max="1018" width="1.5703125" style="1" customWidth="1"/>
    <col min="1019" max="1019" width="14" style="1" customWidth="1"/>
    <col min="1020" max="1020" width="41.5703125" style="1" bestFit="1" customWidth="1"/>
    <col min="1021" max="1270" width="14" style="1"/>
    <col min="1271" max="1272" width="14" style="1" customWidth="1"/>
    <col min="1273" max="1273" width="55.28515625" style="1" bestFit="1" customWidth="1"/>
    <col min="1274" max="1274" width="1.5703125" style="1" customWidth="1"/>
    <col min="1275" max="1275" width="14" style="1" customWidth="1"/>
    <col min="1276" max="1276" width="41.5703125" style="1" bestFit="1" customWidth="1"/>
    <col min="1277" max="1526" width="14" style="1"/>
    <col min="1527" max="1528" width="14" style="1" customWidth="1"/>
    <col min="1529" max="1529" width="55.28515625" style="1" bestFit="1" customWidth="1"/>
    <col min="1530" max="1530" width="1.5703125" style="1" customWidth="1"/>
    <col min="1531" max="1531" width="14" style="1" customWidth="1"/>
    <col min="1532" max="1532" width="41.5703125" style="1" bestFit="1" customWidth="1"/>
    <col min="1533" max="1782" width="14" style="1"/>
    <col min="1783" max="1784" width="14" style="1" customWidth="1"/>
    <col min="1785" max="1785" width="55.28515625" style="1" bestFit="1" customWidth="1"/>
    <col min="1786" max="1786" width="1.5703125" style="1" customWidth="1"/>
    <col min="1787" max="1787" width="14" style="1" customWidth="1"/>
    <col min="1788" max="1788" width="41.5703125" style="1" bestFit="1" customWidth="1"/>
    <col min="1789" max="2038" width="14" style="1"/>
    <col min="2039" max="2040" width="14" style="1" customWidth="1"/>
    <col min="2041" max="2041" width="55.28515625" style="1" bestFit="1" customWidth="1"/>
    <col min="2042" max="2042" width="1.5703125" style="1" customWidth="1"/>
    <col min="2043" max="2043" width="14" style="1" customWidth="1"/>
    <col min="2044" max="2044" width="41.5703125" style="1" bestFit="1" customWidth="1"/>
    <col min="2045" max="2294" width="14" style="1"/>
    <col min="2295" max="2296" width="14" style="1" customWidth="1"/>
    <col min="2297" max="2297" width="55.28515625" style="1" bestFit="1" customWidth="1"/>
    <col min="2298" max="2298" width="1.5703125" style="1" customWidth="1"/>
    <col min="2299" max="2299" width="14" style="1" customWidth="1"/>
    <col min="2300" max="2300" width="41.5703125" style="1" bestFit="1" customWidth="1"/>
    <col min="2301" max="2550" width="14" style="1"/>
    <col min="2551" max="2552" width="14" style="1" customWidth="1"/>
    <col min="2553" max="2553" width="55.28515625" style="1" bestFit="1" customWidth="1"/>
    <col min="2554" max="2554" width="1.5703125" style="1" customWidth="1"/>
    <col min="2555" max="2555" width="14" style="1" customWidth="1"/>
    <col min="2556" max="2556" width="41.5703125" style="1" bestFit="1" customWidth="1"/>
    <col min="2557" max="2806" width="14" style="1"/>
    <col min="2807" max="2808" width="14" style="1" customWidth="1"/>
    <col min="2809" max="2809" width="55.28515625" style="1" bestFit="1" customWidth="1"/>
    <col min="2810" max="2810" width="1.5703125" style="1" customWidth="1"/>
    <col min="2811" max="2811" width="14" style="1" customWidth="1"/>
    <col min="2812" max="2812" width="41.5703125" style="1" bestFit="1" customWidth="1"/>
    <col min="2813" max="3062" width="14" style="1"/>
    <col min="3063" max="3064" width="14" style="1" customWidth="1"/>
    <col min="3065" max="3065" width="55.28515625" style="1" bestFit="1" customWidth="1"/>
    <col min="3066" max="3066" width="1.5703125" style="1" customWidth="1"/>
    <col min="3067" max="3067" width="14" style="1" customWidth="1"/>
    <col min="3068" max="3068" width="41.5703125" style="1" bestFit="1" customWidth="1"/>
    <col min="3069" max="3318" width="14" style="1"/>
    <col min="3319" max="3320" width="14" style="1" customWidth="1"/>
    <col min="3321" max="3321" width="55.28515625" style="1" bestFit="1" customWidth="1"/>
    <col min="3322" max="3322" width="1.5703125" style="1" customWidth="1"/>
    <col min="3323" max="3323" width="14" style="1" customWidth="1"/>
    <col min="3324" max="3324" width="41.5703125" style="1" bestFit="1" customWidth="1"/>
    <col min="3325" max="3574" width="14" style="1"/>
    <col min="3575" max="3576" width="14" style="1" customWidth="1"/>
    <col min="3577" max="3577" width="55.28515625" style="1" bestFit="1" customWidth="1"/>
    <col min="3578" max="3578" width="1.5703125" style="1" customWidth="1"/>
    <col min="3579" max="3579" width="14" style="1" customWidth="1"/>
    <col min="3580" max="3580" width="41.5703125" style="1" bestFit="1" customWidth="1"/>
    <col min="3581" max="3830" width="14" style="1"/>
    <col min="3831" max="3832" width="14" style="1" customWidth="1"/>
    <col min="3833" max="3833" width="55.28515625" style="1" bestFit="1" customWidth="1"/>
    <col min="3834" max="3834" width="1.5703125" style="1" customWidth="1"/>
    <col min="3835" max="3835" width="14" style="1" customWidth="1"/>
    <col min="3836" max="3836" width="41.5703125" style="1" bestFit="1" customWidth="1"/>
    <col min="3837" max="4086" width="14" style="1"/>
    <col min="4087" max="4088" width="14" style="1" customWidth="1"/>
    <col min="4089" max="4089" width="55.28515625" style="1" bestFit="1" customWidth="1"/>
    <col min="4090" max="4090" width="1.5703125" style="1" customWidth="1"/>
    <col min="4091" max="4091" width="14" style="1" customWidth="1"/>
    <col min="4092" max="4092" width="41.5703125" style="1" bestFit="1" customWidth="1"/>
    <col min="4093" max="4342" width="14" style="1"/>
    <col min="4343" max="4344" width="14" style="1" customWidth="1"/>
    <col min="4345" max="4345" width="55.28515625" style="1" bestFit="1" customWidth="1"/>
    <col min="4346" max="4346" width="1.5703125" style="1" customWidth="1"/>
    <col min="4347" max="4347" width="14" style="1" customWidth="1"/>
    <col min="4348" max="4348" width="41.5703125" style="1" bestFit="1" customWidth="1"/>
    <col min="4349" max="4598" width="14" style="1"/>
    <col min="4599" max="4600" width="14" style="1" customWidth="1"/>
    <col min="4601" max="4601" width="55.28515625" style="1" bestFit="1" customWidth="1"/>
    <col min="4602" max="4602" width="1.5703125" style="1" customWidth="1"/>
    <col min="4603" max="4603" width="14" style="1" customWidth="1"/>
    <col min="4604" max="4604" width="41.5703125" style="1" bestFit="1" customWidth="1"/>
    <col min="4605" max="4854" width="14" style="1"/>
    <col min="4855" max="4856" width="14" style="1" customWidth="1"/>
    <col min="4857" max="4857" width="55.28515625" style="1" bestFit="1" customWidth="1"/>
    <col min="4858" max="4858" width="1.5703125" style="1" customWidth="1"/>
    <col min="4859" max="4859" width="14" style="1" customWidth="1"/>
    <col min="4860" max="4860" width="41.5703125" style="1" bestFit="1" customWidth="1"/>
    <col min="4861" max="5110" width="14" style="1"/>
    <col min="5111" max="5112" width="14" style="1" customWidth="1"/>
    <col min="5113" max="5113" width="55.28515625" style="1" bestFit="1" customWidth="1"/>
    <col min="5114" max="5114" width="1.5703125" style="1" customWidth="1"/>
    <col min="5115" max="5115" width="14" style="1" customWidth="1"/>
    <col min="5116" max="5116" width="41.5703125" style="1" bestFit="1" customWidth="1"/>
    <col min="5117" max="5366" width="14" style="1"/>
    <col min="5367" max="5368" width="14" style="1" customWidth="1"/>
    <col min="5369" max="5369" width="55.28515625" style="1" bestFit="1" customWidth="1"/>
    <col min="5370" max="5370" width="1.5703125" style="1" customWidth="1"/>
    <col min="5371" max="5371" width="14" style="1" customWidth="1"/>
    <col min="5372" max="5372" width="41.5703125" style="1" bestFit="1" customWidth="1"/>
    <col min="5373" max="5622" width="14" style="1"/>
    <col min="5623" max="5624" width="14" style="1" customWidth="1"/>
    <col min="5625" max="5625" width="55.28515625" style="1" bestFit="1" customWidth="1"/>
    <col min="5626" max="5626" width="1.5703125" style="1" customWidth="1"/>
    <col min="5627" max="5627" width="14" style="1" customWidth="1"/>
    <col min="5628" max="5628" width="41.5703125" style="1" bestFit="1" customWidth="1"/>
    <col min="5629" max="5878" width="14" style="1"/>
    <col min="5879" max="5880" width="14" style="1" customWidth="1"/>
    <col min="5881" max="5881" width="55.28515625" style="1" bestFit="1" customWidth="1"/>
    <col min="5882" max="5882" width="1.5703125" style="1" customWidth="1"/>
    <col min="5883" max="5883" width="14" style="1" customWidth="1"/>
    <col min="5884" max="5884" width="41.5703125" style="1" bestFit="1" customWidth="1"/>
    <col min="5885" max="6134" width="14" style="1"/>
    <col min="6135" max="6136" width="14" style="1" customWidth="1"/>
    <col min="6137" max="6137" width="55.28515625" style="1" bestFit="1" customWidth="1"/>
    <col min="6138" max="6138" width="1.5703125" style="1" customWidth="1"/>
    <col min="6139" max="6139" width="14" style="1" customWidth="1"/>
    <col min="6140" max="6140" width="41.5703125" style="1" bestFit="1" customWidth="1"/>
    <col min="6141" max="6390" width="14" style="1"/>
    <col min="6391" max="6392" width="14" style="1" customWidth="1"/>
    <col min="6393" max="6393" width="55.28515625" style="1" bestFit="1" customWidth="1"/>
    <col min="6394" max="6394" width="1.5703125" style="1" customWidth="1"/>
    <col min="6395" max="6395" width="14" style="1" customWidth="1"/>
    <col min="6396" max="6396" width="41.5703125" style="1" bestFit="1" customWidth="1"/>
    <col min="6397" max="6646" width="14" style="1"/>
    <col min="6647" max="6648" width="14" style="1" customWidth="1"/>
    <col min="6649" max="6649" width="55.28515625" style="1" bestFit="1" customWidth="1"/>
    <col min="6650" max="6650" width="1.5703125" style="1" customWidth="1"/>
    <col min="6651" max="6651" width="14" style="1" customWidth="1"/>
    <col min="6652" max="6652" width="41.5703125" style="1" bestFit="1" customWidth="1"/>
    <col min="6653" max="6902" width="14" style="1"/>
    <col min="6903" max="6904" width="14" style="1" customWidth="1"/>
    <col min="6905" max="6905" width="55.28515625" style="1" bestFit="1" customWidth="1"/>
    <col min="6906" max="6906" width="1.5703125" style="1" customWidth="1"/>
    <col min="6907" max="6907" width="14" style="1" customWidth="1"/>
    <col min="6908" max="6908" width="41.5703125" style="1" bestFit="1" customWidth="1"/>
    <col min="6909" max="7158" width="14" style="1"/>
    <col min="7159" max="7160" width="14" style="1" customWidth="1"/>
    <col min="7161" max="7161" width="55.28515625" style="1" bestFit="1" customWidth="1"/>
    <col min="7162" max="7162" width="1.5703125" style="1" customWidth="1"/>
    <col min="7163" max="7163" width="14" style="1" customWidth="1"/>
    <col min="7164" max="7164" width="41.5703125" style="1" bestFit="1" customWidth="1"/>
    <col min="7165" max="7414" width="14" style="1"/>
    <col min="7415" max="7416" width="14" style="1" customWidth="1"/>
    <col min="7417" max="7417" width="55.28515625" style="1" bestFit="1" customWidth="1"/>
    <col min="7418" max="7418" width="1.5703125" style="1" customWidth="1"/>
    <col min="7419" max="7419" width="14" style="1" customWidth="1"/>
    <col min="7420" max="7420" width="41.5703125" style="1" bestFit="1" customWidth="1"/>
    <col min="7421" max="7670" width="14" style="1"/>
    <col min="7671" max="7672" width="14" style="1" customWidth="1"/>
    <col min="7673" max="7673" width="55.28515625" style="1" bestFit="1" customWidth="1"/>
    <col min="7674" max="7674" width="1.5703125" style="1" customWidth="1"/>
    <col min="7675" max="7675" width="14" style="1" customWidth="1"/>
    <col min="7676" max="7676" width="41.5703125" style="1" bestFit="1" customWidth="1"/>
    <col min="7677" max="7926" width="14" style="1"/>
    <col min="7927" max="7928" width="14" style="1" customWidth="1"/>
    <col min="7929" max="7929" width="55.28515625" style="1" bestFit="1" customWidth="1"/>
    <col min="7930" max="7930" width="1.5703125" style="1" customWidth="1"/>
    <col min="7931" max="7931" width="14" style="1" customWidth="1"/>
    <col min="7932" max="7932" width="41.5703125" style="1" bestFit="1" customWidth="1"/>
    <col min="7933" max="8182" width="14" style="1"/>
    <col min="8183" max="8184" width="14" style="1" customWidth="1"/>
    <col min="8185" max="8185" width="55.28515625" style="1" bestFit="1" customWidth="1"/>
    <col min="8186" max="8186" width="1.5703125" style="1" customWidth="1"/>
    <col min="8187" max="8187" width="14" style="1" customWidth="1"/>
    <col min="8188" max="8188" width="41.5703125" style="1" bestFit="1" customWidth="1"/>
    <col min="8189" max="8438" width="14" style="1"/>
    <col min="8439" max="8440" width="14" style="1" customWidth="1"/>
    <col min="8441" max="8441" width="55.28515625" style="1" bestFit="1" customWidth="1"/>
    <col min="8442" max="8442" width="1.5703125" style="1" customWidth="1"/>
    <col min="8443" max="8443" width="14" style="1" customWidth="1"/>
    <col min="8444" max="8444" width="41.5703125" style="1" bestFit="1" customWidth="1"/>
    <col min="8445" max="8694" width="14" style="1"/>
    <col min="8695" max="8696" width="14" style="1" customWidth="1"/>
    <col min="8697" max="8697" width="55.28515625" style="1" bestFit="1" customWidth="1"/>
    <col min="8698" max="8698" width="1.5703125" style="1" customWidth="1"/>
    <col min="8699" max="8699" width="14" style="1" customWidth="1"/>
    <col min="8700" max="8700" width="41.5703125" style="1" bestFit="1" customWidth="1"/>
    <col min="8701" max="8950" width="14" style="1"/>
    <col min="8951" max="8952" width="14" style="1" customWidth="1"/>
    <col min="8953" max="8953" width="55.28515625" style="1" bestFit="1" customWidth="1"/>
    <col min="8954" max="8954" width="1.5703125" style="1" customWidth="1"/>
    <col min="8955" max="8955" width="14" style="1" customWidth="1"/>
    <col min="8956" max="8956" width="41.5703125" style="1" bestFit="1" customWidth="1"/>
    <col min="8957" max="9206" width="14" style="1"/>
    <col min="9207" max="9208" width="14" style="1" customWidth="1"/>
    <col min="9209" max="9209" width="55.28515625" style="1" bestFit="1" customWidth="1"/>
    <col min="9210" max="9210" width="1.5703125" style="1" customWidth="1"/>
    <col min="9211" max="9211" width="14" style="1" customWidth="1"/>
    <col min="9212" max="9212" width="41.5703125" style="1" bestFit="1" customWidth="1"/>
    <col min="9213" max="9462" width="14" style="1"/>
    <col min="9463" max="9464" width="14" style="1" customWidth="1"/>
    <col min="9465" max="9465" width="55.28515625" style="1" bestFit="1" customWidth="1"/>
    <col min="9466" max="9466" width="1.5703125" style="1" customWidth="1"/>
    <col min="9467" max="9467" width="14" style="1" customWidth="1"/>
    <col min="9468" max="9468" width="41.5703125" style="1" bestFit="1" customWidth="1"/>
    <col min="9469" max="9718" width="14" style="1"/>
    <col min="9719" max="9720" width="14" style="1" customWidth="1"/>
    <col min="9721" max="9721" width="55.28515625" style="1" bestFit="1" customWidth="1"/>
    <col min="9722" max="9722" width="1.5703125" style="1" customWidth="1"/>
    <col min="9723" max="9723" width="14" style="1" customWidth="1"/>
    <col min="9724" max="9724" width="41.5703125" style="1" bestFit="1" customWidth="1"/>
    <col min="9725" max="9974" width="14" style="1"/>
    <col min="9975" max="9976" width="14" style="1" customWidth="1"/>
    <col min="9977" max="9977" width="55.28515625" style="1" bestFit="1" customWidth="1"/>
    <col min="9978" max="9978" width="1.5703125" style="1" customWidth="1"/>
    <col min="9979" max="9979" width="14" style="1" customWidth="1"/>
    <col min="9980" max="9980" width="41.5703125" style="1" bestFit="1" customWidth="1"/>
    <col min="9981" max="10230" width="14" style="1"/>
    <col min="10231" max="10232" width="14" style="1" customWidth="1"/>
    <col min="10233" max="10233" width="55.28515625" style="1" bestFit="1" customWidth="1"/>
    <col min="10234" max="10234" width="1.5703125" style="1" customWidth="1"/>
    <col min="10235" max="10235" width="14" style="1" customWidth="1"/>
    <col min="10236" max="10236" width="41.5703125" style="1" bestFit="1" customWidth="1"/>
    <col min="10237" max="10486" width="14" style="1"/>
    <col min="10487" max="10488" width="14" style="1" customWidth="1"/>
    <col min="10489" max="10489" width="55.28515625" style="1" bestFit="1" customWidth="1"/>
    <col min="10490" max="10490" width="1.5703125" style="1" customWidth="1"/>
    <col min="10491" max="10491" width="14" style="1" customWidth="1"/>
    <col min="10492" max="10492" width="41.5703125" style="1" bestFit="1" customWidth="1"/>
    <col min="10493" max="10742" width="14" style="1"/>
    <col min="10743" max="10744" width="14" style="1" customWidth="1"/>
    <col min="10745" max="10745" width="55.28515625" style="1" bestFit="1" customWidth="1"/>
    <col min="10746" max="10746" width="1.5703125" style="1" customWidth="1"/>
    <col min="10747" max="10747" width="14" style="1" customWidth="1"/>
    <col min="10748" max="10748" width="41.5703125" style="1" bestFit="1" customWidth="1"/>
    <col min="10749" max="10998" width="14" style="1"/>
    <col min="10999" max="11000" width="14" style="1" customWidth="1"/>
    <col min="11001" max="11001" width="55.28515625" style="1" bestFit="1" customWidth="1"/>
    <col min="11002" max="11002" width="1.5703125" style="1" customWidth="1"/>
    <col min="11003" max="11003" width="14" style="1" customWidth="1"/>
    <col min="11004" max="11004" width="41.5703125" style="1" bestFit="1" customWidth="1"/>
    <col min="11005" max="11254" width="14" style="1"/>
    <col min="11255" max="11256" width="14" style="1" customWidth="1"/>
    <col min="11257" max="11257" width="55.28515625" style="1" bestFit="1" customWidth="1"/>
    <col min="11258" max="11258" width="1.5703125" style="1" customWidth="1"/>
    <col min="11259" max="11259" width="14" style="1" customWidth="1"/>
    <col min="11260" max="11260" width="41.5703125" style="1" bestFit="1" customWidth="1"/>
    <col min="11261" max="11510" width="14" style="1"/>
    <col min="11511" max="11512" width="14" style="1" customWidth="1"/>
    <col min="11513" max="11513" width="55.28515625" style="1" bestFit="1" customWidth="1"/>
    <col min="11514" max="11514" width="1.5703125" style="1" customWidth="1"/>
    <col min="11515" max="11515" width="14" style="1" customWidth="1"/>
    <col min="11516" max="11516" width="41.5703125" style="1" bestFit="1" customWidth="1"/>
    <col min="11517" max="11766" width="14" style="1"/>
    <col min="11767" max="11768" width="14" style="1" customWidth="1"/>
    <col min="11769" max="11769" width="55.28515625" style="1" bestFit="1" customWidth="1"/>
    <col min="11770" max="11770" width="1.5703125" style="1" customWidth="1"/>
    <col min="11771" max="11771" width="14" style="1" customWidth="1"/>
    <col min="11772" max="11772" width="41.5703125" style="1" bestFit="1" customWidth="1"/>
    <col min="11773" max="12022" width="14" style="1"/>
    <col min="12023" max="12024" width="14" style="1" customWidth="1"/>
    <col min="12025" max="12025" width="55.28515625" style="1" bestFit="1" customWidth="1"/>
    <col min="12026" max="12026" width="1.5703125" style="1" customWidth="1"/>
    <col min="12027" max="12027" width="14" style="1" customWidth="1"/>
    <col min="12028" max="12028" width="41.5703125" style="1" bestFit="1" customWidth="1"/>
    <col min="12029" max="12278" width="14" style="1"/>
    <col min="12279" max="12280" width="14" style="1" customWidth="1"/>
    <col min="12281" max="12281" width="55.28515625" style="1" bestFit="1" customWidth="1"/>
    <col min="12282" max="12282" width="1.5703125" style="1" customWidth="1"/>
    <col min="12283" max="12283" width="14" style="1" customWidth="1"/>
    <col min="12284" max="12284" width="41.5703125" style="1" bestFit="1" customWidth="1"/>
    <col min="12285" max="12534" width="14" style="1"/>
    <col min="12535" max="12536" width="14" style="1" customWidth="1"/>
    <col min="12537" max="12537" width="55.28515625" style="1" bestFit="1" customWidth="1"/>
    <col min="12538" max="12538" width="1.5703125" style="1" customWidth="1"/>
    <col min="12539" max="12539" width="14" style="1" customWidth="1"/>
    <col min="12540" max="12540" width="41.5703125" style="1" bestFit="1" customWidth="1"/>
    <col min="12541" max="12790" width="14" style="1"/>
    <col min="12791" max="12792" width="14" style="1" customWidth="1"/>
    <col min="12793" max="12793" width="55.28515625" style="1" bestFit="1" customWidth="1"/>
    <col min="12794" max="12794" width="1.5703125" style="1" customWidth="1"/>
    <col min="12795" max="12795" width="14" style="1" customWidth="1"/>
    <col min="12796" max="12796" width="41.5703125" style="1" bestFit="1" customWidth="1"/>
    <col min="12797" max="13046" width="14" style="1"/>
    <col min="13047" max="13048" width="14" style="1" customWidth="1"/>
    <col min="13049" max="13049" width="55.28515625" style="1" bestFit="1" customWidth="1"/>
    <col min="13050" max="13050" width="1.5703125" style="1" customWidth="1"/>
    <col min="13051" max="13051" width="14" style="1" customWidth="1"/>
    <col min="13052" max="13052" width="41.5703125" style="1" bestFit="1" customWidth="1"/>
    <col min="13053" max="13302" width="14" style="1"/>
    <col min="13303" max="13304" width="14" style="1" customWidth="1"/>
    <col min="13305" max="13305" width="55.28515625" style="1" bestFit="1" customWidth="1"/>
    <col min="13306" max="13306" width="1.5703125" style="1" customWidth="1"/>
    <col min="13307" max="13307" width="14" style="1" customWidth="1"/>
    <col min="13308" max="13308" width="41.5703125" style="1" bestFit="1" customWidth="1"/>
    <col min="13309" max="13558" width="14" style="1"/>
    <col min="13559" max="13560" width="14" style="1" customWidth="1"/>
    <col min="13561" max="13561" width="55.28515625" style="1" bestFit="1" customWidth="1"/>
    <col min="13562" max="13562" width="1.5703125" style="1" customWidth="1"/>
    <col min="13563" max="13563" width="14" style="1" customWidth="1"/>
    <col min="13564" max="13564" width="41.5703125" style="1" bestFit="1" customWidth="1"/>
    <col min="13565" max="13814" width="14" style="1"/>
    <col min="13815" max="13816" width="14" style="1" customWidth="1"/>
    <col min="13817" max="13817" width="55.28515625" style="1" bestFit="1" customWidth="1"/>
    <col min="13818" max="13818" width="1.5703125" style="1" customWidth="1"/>
    <col min="13819" max="13819" width="14" style="1" customWidth="1"/>
    <col min="13820" max="13820" width="41.5703125" style="1" bestFit="1" customWidth="1"/>
    <col min="13821" max="14070" width="14" style="1"/>
    <col min="14071" max="14072" width="14" style="1" customWidth="1"/>
    <col min="14073" max="14073" width="55.28515625" style="1" bestFit="1" customWidth="1"/>
    <col min="14074" max="14074" width="1.5703125" style="1" customWidth="1"/>
    <col min="14075" max="14075" width="14" style="1" customWidth="1"/>
    <col min="14076" max="14076" width="41.5703125" style="1" bestFit="1" customWidth="1"/>
    <col min="14077" max="14326" width="14" style="1"/>
    <col min="14327" max="14328" width="14" style="1" customWidth="1"/>
    <col min="14329" max="14329" width="55.28515625" style="1" bestFit="1" customWidth="1"/>
    <col min="14330" max="14330" width="1.5703125" style="1" customWidth="1"/>
    <col min="14331" max="14331" width="14" style="1" customWidth="1"/>
    <col min="14332" max="14332" width="41.5703125" style="1" bestFit="1" customWidth="1"/>
    <col min="14333" max="14582" width="14" style="1"/>
    <col min="14583" max="14584" width="14" style="1" customWidth="1"/>
    <col min="14585" max="14585" width="55.28515625" style="1" bestFit="1" customWidth="1"/>
    <col min="14586" max="14586" width="1.5703125" style="1" customWidth="1"/>
    <col min="14587" max="14587" width="14" style="1" customWidth="1"/>
    <col min="14588" max="14588" width="41.5703125" style="1" bestFit="1" customWidth="1"/>
    <col min="14589" max="14838" width="14" style="1"/>
    <col min="14839" max="14840" width="14" style="1" customWidth="1"/>
    <col min="14841" max="14841" width="55.28515625" style="1" bestFit="1" customWidth="1"/>
    <col min="14842" max="14842" width="1.5703125" style="1" customWidth="1"/>
    <col min="14843" max="14843" width="14" style="1" customWidth="1"/>
    <col min="14844" max="14844" width="41.5703125" style="1" bestFit="1" customWidth="1"/>
    <col min="14845" max="15094" width="14" style="1"/>
    <col min="15095" max="15096" width="14" style="1" customWidth="1"/>
    <col min="15097" max="15097" width="55.28515625" style="1" bestFit="1" customWidth="1"/>
    <col min="15098" max="15098" width="1.5703125" style="1" customWidth="1"/>
    <col min="15099" max="15099" width="14" style="1" customWidth="1"/>
    <col min="15100" max="15100" width="41.5703125" style="1" bestFit="1" customWidth="1"/>
    <col min="15101" max="15350" width="14" style="1"/>
    <col min="15351" max="15352" width="14" style="1" customWidth="1"/>
    <col min="15353" max="15353" width="55.28515625" style="1" bestFit="1" customWidth="1"/>
    <col min="15354" max="15354" width="1.5703125" style="1" customWidth="1"/>
    <col min="15355" max="15355" width="14" style="1" customWidth="1"/>
    <col min="15356" max="15356" width="41.5703125" style="1" bestFit="1" customWidth="1"/>
    <col min="15357" max="15606" width="14" style="1"/>
    <col min="15607" max="15608" width="14" style="1" customWidth="1"/>
    <col min="15609" max="15609" width="55.28515625" style="1" bestFit="1" customWidth="1"/>
    <col min="15610" max="15610" width="1.5703125" style="1" customWidth="1"/>
    <col min="15611" max="15611" width="14" style="1" customWidth="1"/>
    <col min="15612" max="15612" width="41.5703125" style="1" bestFit="1" customWidth="1"/>
    <col min="15613" max="15862" width="14" style="1"/>
    <col min="15863" max="15864" width="14" style="1" customWidth="1"/>
    <col min="15865" max="15865" width="55.28515625" style="1" bestFit="1" customWidth="1"/>
    <col min="15866" max="15866" width="1.5703125" style="1" customWidth="1"/>
    <col min="15867" max="15867" width="14" style="1" customWidth="1"/>
    <col min="15868" max="15868" width="41.5703125" style="1" bestFit="1" customWidth="1"/>
    <col min="15869" max="16118" width="14" style="1"/>
    <col min="16119" max="16120" width="14" style="1" customWidth="1"/>
    <col min="16121" max="16121" width="55.28515625" style="1" bestFit="1" customWidth="1"/>
    <col min="16122" max="16122" width="1.5703125" style="1" customWidth="1"/>
    <col min="16123" max="16123" width="14" style="1" customWidth="1"/>
    <col min="16124" max="16124" width="41.5703125" style="1" bestFit="1" customWidth="1"/>
    <col min="16125" max="16384" width="14" style="1"/>
  </cols>
  <sheetData>
    <row r="1" spans="1:8" ht="70.150000000000006" customHeight="1" x14ac:dyDescent="0.75">
      <c r="H1" s="175" t="s">
        <v>29</v>
      </c>
    </row>
    <row r="2" spans="1:8" ht="56.25" customHeight="1" x14ac:dyDescent="0.75">
      <c r="B2" s="177" t="s">
        <v>19</v>
      </c>
      <c r="C2" s="177"/>
      <c r="D2" s="177"/>
      <c r="E2" s="177"/>
      <c r="F2" s="177"/>
      <c r="G2" s="177"/>
      <c r="H2" s="176"/>
    </row>
    <row r="3" spans="1:8" ht="60" customHeight="1" x14ac:dyDescent="0.75">
      <c r="A3" s="167" t="s">
        <v>0</v>
      </c>
      <c r="B3" s="168"/>
      <c r="C3" s="178">
        <v>45407</v>
      </c>
      <c r="D3" s="179"/>
      <c r="E3" s="180"/>
      <c r="F3" s="10" t="s">
        <v>24</v>
      </c>
      <c r="G3" s="181" t="s">
        <v>81</v>
      </c>
      <c r="H3" s="181"/>
    </row>
    <row r="4" spans="1:8" ht="47.25" customHeight="1" x14ac:dyDescent="0.75">
      <c r="A4" s="167" t="s">
        <v>15</v>
      </c>
      <c r="B4" s="168"/>
      <c r="C4" s="167" t="s">
        <v>66</v>
      </c>
      <c r="D4" s="169"/>
      <c r="E4" s="168"/>
      <c r="F4" s="10" t="s">
        <v>25</v>
      </c>
      <c r="G4" s="170">
        <v>45407</v>
      </c>
      <c r="H4" s="170"/>
    </row>
    <row r="5" spans="1:8" ht="63.75" customHeight="1" x14ac:dyDescent="0.75">
      <c r="A5" s="167" t="s">
        <v>1</v>
      </c>
      <c r="B5" s="168"/>
      <c r="C5" s="167" t="s">
        <v>158</v>
      </c>
      <c r="D5" s="169"/>
      <c r="E5" s="168"/>
      <c r="F5" s="10" t="s">
        <v>26</v>
      </c>
      <c r="G5" s="170">
        <v>45407</v>
      </c>
      <c r="H5" s="170"/>
    </row>
    <row r="6" spans="1:8" ht="33" customHeight="1" x14ac:dyDescent="0.75">
      <c r="A6" s="167" t="s">
        <v>2</v>
      </c>
      <c r="B6" s="168"/>
      <c r="C6" s="167">
        <v>43</v>
      </c>
      <c r="D6" s="169"/>
      <c r="E6" s="168"/>
      <c r="F6" s="10" t="s">
        <v>27</v>
      </c>
      <c r="G6" s="171"/>
      <c r="H6" s="171"/>
    </row>
    <row r="7" spans="1:8" ht="33" customHeight="1" x14ac:dyDescent="0.75">
      <c r="A7" s="172" t="s">
        <v>14</v>
      </c>
      <c r="B7" s="165" t="s">
        <v>3</v>
      </c>
      <c r="C7" s="165" t="s">
        <v>4</v>
      </c>
      <c r="D7" s="174" t="s">
        <v>5</v>
      </c>
      <c r="E7" s="174"/>
      <c r="F7" s="174"/>
      <c r="G7" s="165" t="s">
        <v>23</v>
      </c>
      <c r="H7" s="165" t="s">
        <v>22</v>
      </c>
    </row>
    <row r="8" spans="1:8" ht="33" customHeight="1" x14ac:dyDescent="0.75">
      <c r="A8" s="173"/>
      <c r="B8" s="166"/>
      <c r="C8" s="166"/>
      <c r="D8" s="9" t="s">
        <v>73</v>
      </c>
      <c r="E8" s="123" t="s">
        <v>74</v>
      </c>
      <c r="F8" s="9" t="s">
        <v>6</v>
      </c>
      <c r="G8" s="166"/>
      <c r="H8" s="166"/>
    </row>
    <row r="9" spans="1:8" ht="51" x14ac:dyDescent="0.75">
      <c r="A9" s="12">
        <v>1</v>
      </c>
      <c r="B9" s="11" t="s">
        <v>51</v>
      </c>
      <c r="C9" s="6"/>
      <c r="D9" s="13">
        <v>5</v>
      </c>
      <c r="E9" s="127">
        <v>20</v>
      </c>
      <c r="F9" s="14">
        <f>E9*D9</f>
        <v>100</v>
      </c>
      <c r="G9" s="14">
        <v>70</v>
      </c>
      <c r="H9" s="15">
        <f>G9*F9</f>
        <v>7000</v>
      </c>
    </row>
    <row r="10" spans="1:8" ht="51" x14ac:dyDescent="0.75">
      <c r="A10" s="12">
        <v>2</v>
      </c>
      <c r="B10" s="11" t="s">
        <v>51</v>
      </c>
      <c r="C10" s="6"/>
      <c r="D10" s="13">
        <v>5</v>
      </c>
      <c r="E10" s="127">
        <v>20</v>
      </c>
      <c r="F10" s="14">
        <f t="shared" ref="F10:F12" si="0">E10*D10</f>
        <v>100</v>
      </c>
      <c r="G10" s="14">
        <v>70</v>
      </c>
      <c r="H10" s="15">
        <f t="shared" ref="H10:H11" si="1">G10*F10</f>
        <v>7000</v>
      </c>
    </row>
    <row r="11" spans="1:8" ht="35.25" x14ac:dyDescent="0.75">
      <c r="A11" s="12">
        <v>3</v>
      </c>
      <c r="B11" s="11"/>
      <c r="C11" s="6"/>
      <c r="D11" s="13"/>
      <c r="E11" s="124">
        <v>0</v>
      </c>
      <c r="F11" s="14">
        <f t="shared" si="0"/>
        <v>0</v>
      </c>
      <c r="G11" s="14"/>
      <c r="H11" s="15">
        <f t="shared" si="1"/>
        <v>0</v>
      </c>
    </row>
    <row r="12" spans="1:8" ht="35.25" x14ac:dyDescent="0.75">
      <c r="A12" s="12">
        <v>4</v>
      </c>
      <c r="B12" s="11"/>
      <c r="C12" s="6"/>
      <c r="D12" s="13"/>
      <c r="E12" s="124"/>
      <c r="F12" s="14">
        <f t="shared" si="0"/>
        <v>0</v>
      </c>
      <c r="G12" s="14"/>
      <c r="H12" s="15">
        <f>G12*F12</f>
        <v>0</v>
      </c>
    </row>
    <row r="13" spans="1:8" ht="35.25" x14ac:dyDescent="0.75">
      <c r="A13" s="12">
        <v>5</v>
      </c>
      <c r="B13" s="11"/>
      <c r="C13" s="6"/>
      <c r="D13" s="7"/>
      <c r="E13" s="124"/>
      <c r="F13" s="14"/>
      <c r="G13" s="14"/>
      <c r="H13" s="15">
        <f>G13*F13</f>
        <v>0</v>
      </c>
    </row>
    <row r="14" spans="1:8" ht="35.25" x14ac:dyDescent="0.75">
      <c r="A14" s="12"/>
      <c r="B14" s="11"/>
      <c r="C14" s="16"/>
      <c r="D14" s="7"/>
      <c r="E14" s="125"/>
      <c r="F14" s="7"/>
      <c r="G14" s="7"/>
      <c r="H14" s="15">
        <f>G14*F14</f>
        <v>0</v>
      </c>
    </row>
    <row r="15" spans="1:8" ht="33" customHeight="1" x14ac:dyDescent="0.75">
      <c r="A15" s="2"/>
      <c r="B15" s="5"/>
      <c r="C15" s="6"/>
      <c r="D15" s="7"/>
      <c r="E15" s="125"/>
      <c r="F15" s="7"/>
      <c r="G15" s="7"/>
      <c r="H15" s="7"/>
    </row>
    <row r="16" spans="1:8" ht="33" customHeight="1" x14ac:dyDescent="0.75">
      <c r="A16" s="2"/>
      <c r="B16" s="5"/>
      <c r="C16" s="6"/>
      <c r="D16" s="7"/>
      <c r="E16" s="125"/>
      <c r="F16" s="7"/>
      <c r="G16" s="7"/>
      <c r="H16" s="7"/>
    </row>
    <row r="17" spans="1:8" ht="33" customHeight="1" x14ac:dyDescent="0.75">
      <c r="A17" s="2"/>
      <c r="B17" s="5"/>
      <c r="C17" s="6"/>
      <c r="D17" s="7"/>
      <c r="E17" s="125"/>
      <c r="F17" s="7"/>
      <c r="G17" s="7"/>
      <c r="H17" s="7"/>
    </row>
    <row r="18" spans="1:8" ht="33" customHeight="1" x14ac:dyDescent="0.75">
      <c r="A18" s="2"/>
      <c r="B18" s="5"/>
      <c r="C18" s="6"/>
      <c r="D18" s="7"/>
      <c r="E18" s="125"/>
      <c r="F18" s="7"/>
      <c r="G18" s="7"/>
      <c r="H18" s="7"/>
    </row>
    <row r="19" spans="1:8" ht="33" customHeight="1" x14ac:dyDescent="0.75">
      <c r="A19" s="2"/>
      <c r="B19" s="5"/>
      <c r="C19" s="6"/>
      <c r="D19" s="7"/>
      <c r="E19" s="125"/>
      <c r="F19" s="7"/>
      <c r="G19" s="7"/>
      <c r="H19" s="7"/>
    </row>
    <row r="20" spans="1:8" ht="33" customHeight="1" x14ac:dyDescent="0.75">
      <c r="A20" s="158" t="s">
        <v>16</v>
      </c>
      <c r="B20" s="159"/>
      <c r="C20" s="159"/>
      <c r="D20" s="159"/>
      <c r="E20" s="159"/>
      <c r="F20" s="159"/>
      <c r="G20" s="160"/>
      <c r="H20" s="121">
        <f>SUM(H9:H14)</f>
        <v>14000</v>
      </c>
    </row>
    <row r="21" spans="1:8" ht="33" customHeight="1" x14ac:dyDescent="0.75">
      <c r="A21" s="161" t="s">
        <v>56</v>
      </c>
      <c r="B21" s="4" t="s">
        <v>7</v>
      </c>
      <c r="C21" s="162"/>
      <c r="D21" s="157"/>
      <c r="E21" s="157"/>
      <c r="F21" s="154" t="s">
        <v>21</v>
      </c>
      <c r="G21" s="154"/>
      <c r="H21" s="155"/>
    </row>
    <row r="22" spans="1:8" ht="33" customHeight="1" x14ac:dyDescent="0.75">
      <c r="A22" s="161"/>
      <c r="B22" s="4" t="s">
        <v>75</v>
      </c>
      <c r="C22" s="156">
        <f>C21</f>
        <v>0</v>
      </c>
      <c r="D22" s="157"/>
      <c r="E22" s="157"/>
      <c r="F22" s="154" t="s">
        <v>21</v>
      </c>
      <c r="G22" s="154"/>
      <c r="H22" s="155"/>
    </row>
    <row r="23" spans="1:8" ht="33" customHeight="1" x14ac:dyDescent="0.75">
      <c r="A23" s="161"/>
      <c r="B23" s="4" t="s">
        <v>9</v>
      </c>
      <c r="C23" s="156">
        <f>C21*0%</f>
        <v>0</v>
      </c>
      <c r="D23" s="157"/>
      <c r="E23" s="157"/>
      <c r="F23" s="154" t="s">
        <v>21</v>
      </c>
      <c r="G23" s="154"/>
      <c r="H23" s="155"/>
    </row>
    <row r="24" spans="1:8" ht="33" customHeight="1" x14ac:dyDescent="0.75">
      <c r="A24" s="161"/>
      <c r="B24" s="4" t="s">
        <v>10</v>
      </c>
      <c r="C24" s="156">
        <f>C21*0%</f>
        <v>0</v>
      </c>
      <c r="D24" s="157"/>
      <c r="E24" s="157"/>
      <c r="F24" s="154" t="s">
        <v>21</v>
      </c>
      <c r="G24" s="154"/>
      <c r="H24" s="155"/>
    </row>
    <row r="25" spans="1:8" ht="33" customHeight="1" x14ac:dyDescent="0.75">
      <c r="A25" s="161"/>
      <c r="B25" s="4" t="s">
        <v>11</v>
      </c>
      <c r="C25" s="156"/>
      <c r="D25" s="157"/>
      <c r="E25" s="157"/>
      <c r="F25" s="154" t="s">
        <v>21</v>
      </c>
      <c r="G25" s="154"/>
      <c r="H25" s="155"/>
    </row>
    <row r="26" spans="1:8" ht="33" customHeight="1" x14ac:dyDescent="0.75">
      <c r="A26" s="161"/>
      <c r="B26" s="4" t="s">
        <v>12</v>
      </c>
      <c r="C26" s="156"/>
      <c r="D26" s="157"/>
      <c r="E26" s="157"/>
      <c r="F26" s="154" t="s">
        <v>21</v>
      </c>
      <c r="G26" s="154"/>
      <c r="H26" s="155"/>
    </row>
    <row r="27" spans="1:8" ht="33" customHeight="1" x14ac:dyDescent="0.75">
      <c r="A27" s="161"/>
      <c r="B27" s="4" t="s">
        <v>13</v>
      </c>
      <c r="C27" s="156">
        <f>H20-C26</f>
        <v>14000</v>
      </c>
      <c r="D27" s="157"/>
      <c r="E27" s="157"/>
      <c r="F27" s="154" t="s">
        <v>21</v>
      </c>
      <c r="G27" s="154"/>
      <c r="H27" s="155"/>
    </row>
    <row r="28" spans="1:8" ht="33" customHeight="1" x14ac:dyDescent="0.75">
      <c r="A28" s="161"/>
      <c r="B28" s="163" t="s">
        <v>17</v>
      </c>
      <c r="C28" s="163"/>
      <c r="D28" s="163"/>
      <c r="E28" s="163"/>
      <c r="F28" s="163"/>
      <c r="G28" s="163"/>
      <c r="H28" s="163"/>
    </row>
    <row r="29" spans="1:8" ht="99.6" customHeight="1" x14ac:dyDescent="0.75">
      <c r="A29" s="161"/>
      <c r="B29" s="164" t="s">
        <v>18</v>
      </c>
      <c r="C29" s="164"/>
      <c r="D29" s="164"/>
      <c r="E29" s="164"/>
      <c r="F29" s="164"/>
      <c r="G29" s="164"/>
      <c r="H29" s="164"/>
    </row>
    <row r="30" spans="1:8" ht="90" customHeight="1" x14ac:dyDescent="0.75">
      <c r="A30" s="161"/>
      <c r="B30" s="164" t="s">
        <v>52</v>
      </c>
      <c r="C30" s="164"/>
      <c r="D30" s="164"/>
      <c r="E30" s="164"/>
      <c r="F30" s="164"/>
      <c r="G30" s="164"/>
      <c r="H30" s="164"/>
    </row>
    <row r="31" spans="1:8" ht="33" customHeight="1" x14ac:dyDescent="0.75">
      <c r="A31" s="3"/>
      <c r="B31" s="3"/>
      <c r="C31" s="3"/>
      <c r="D31" s="3"/>
      <c r="E31" s="126"/>
      <c r="F31" s="3"/>
      <c r="G31" s="3"/>
      <c r="H31" s="3"/>
    </row>
  </sheetData>
  <mergeCells count="39">
    <mergeCell ref="A4:B4"/>
    <mergeCell ref="C4:E4"/>
    <mergeCell ref="G4:H4"/>
    <mergeCell ref="H1:H2"/>
    <mergeCell ref="B2:G2"/>
    <mergeCell ref="A3:B3"/>
    <mergeCell ref="C3:E3"/>
    <mergeCell ref="G3:H3"/>
    <mergeCell ref="F25:H25"/>
    <mergeCell ref="C26:E26"/>
    <mergeCell ref="H7:H8"/>
    <mergeCell ref="A5:B5"/>
    <mergeCell ref="C5:E5"/>
    <mergeCell ref="G5:H5"/>
    <mergeCell ref="A6:B6"/>
    <mergeCell ref="C6:E6"/>
    <mergeCell ref="G6:H6"/>
    <mergeCell ref="A7:A8"/>
    <mergeCell ref="B7:B8"/>
    <mergeCell ref="C7:C8"/>
    <mergeCell ref="D7:F7"/>
    <mergeCell ref="G7:G8"/>
    <mergeCell ref="F26:H26"/>
    <mergeCell ref="C27:E27"/>
    <mergeCell ref="F27:H27"/>
    <mergeCell ref="A20:G20"/>
    <mergeCell ref="A21:A30"/>
    <mergeCell ref="C21:E21"/>
    <mergeCell ref="F21:H21"/>
    <mergeCell ref="C22:E22"/>
    <mergeCell ref="F22:H22"/>
    <mergeCell ref="C23:E23"/>
    <mergeCell ref="F23:H23"/>
    <mergeCell ref="C24:E24"/>
    <mergeCell ref="F24:H24"/>
    <mergeCell ref="B28:H28"/>
    <mergeCell ref="B29:H29"/>
    <mergeCell ref="B30:H30"/>
    <mergeCell ref="C25:E25"/>
  </mergeCells>
  <printOptions horizontalCentered="1" verticalCentered="1"/>
  <pageMargins left="0.25" right="0.25" top="0.75" bottom="0.75" header="0.3" footer="0.3"/>
  <pageSetup paperSize="9" scale="58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H31"/>
  <sheetViews>
    <sheetView rightToLeft="1" view="pageBreakPreview" zoomScale="70" zoomScaleNormal="100" zoomScaleSheetLayoutView="70" workbookViewId="0">
      <selection activeCell="C23" sqref="C23:E23"/>
    </sheetView>
  </sheetViews>
  <sheetFormatPr defaultColWidth="14" defaultRowHeight="33" customHeight="1" x14ac:dyDescent="0.75"/>
  <cols>
    <col min="1" max="1" width="7.7109375" style="1" customWidth="1"/>
    <col min="2" max="2" width="58.5703125" style="1" customWidth="1"/>
    <col min="3" max="3" width="10.85546875" style="1" customWidth="1"/>
    <col min="4" max="6" width="19.7109375" style="1" customWidth="1"/>
    <col min="7" max="7" width="20.140625" style="1" bestFit="1" customWidth="1"/>
    <col min="8" max="8" width="20.28515625" style="1" bestFit="1" customWidth="1"/>
    <col min="9" max="246" width="14" style="1"/>
    <col min="247" max="248" width="14" style="1" customWidth="1"/>
    <col min="249" max="249" width="55.28515625" style="1" bestFit="1" customWidth="1"/>
    <col min="250" max="250" width="1.5703125" style="1" customWidth="1"/>
    <col min="251" max="251" width="14" style="1" customWidth="1"/>
    <col min="252" max="252" width="41.5703125" style="1" bestFit="1" customWidth="1"/>
    <col min="253" max="502" width="14" style="1"/>
    <col min="503" max="504" width="14" style="1" customWidth="1"/>
    <col min="505" max="505" width="55.28515625" style="1" bestFit="1" customWidth="1"/>
    <col min="506" max="506" width="1.5703125" style="1" customWidth="1"/>
    <col min="507" max="507" width="14" style="1" customWidth="1"/>
    <col min="508" max="508" width="41.5703125" style="1" bestFit="1" customWidth="1"/>
    <col min="509" max="758" width="14" style="1"/>
    <col min="759" max="760" width="14" style="1" customWidth="1"/>
    <col min="761" max="761" width="55.28515625" style="1" bestFit="1" customWidth="1"/>
    <col min="762" max="762" width="1.5703125" style="1" customWidth="1"/>
    <col min="763" max="763" width="14" style="1" customWidth="1"/>
    <col min="764" max="764" width="41.5703125" style="1" bestFit="1" customWidth="1"/>
    <col min="765" max="1014" width="14" style="1"/>
    <col min="1015" max="1016" width="14" style="1" customWidth="1"/>
    <col min="1017" max="1017" width="55.28515625" style="1" bestFit="1" customWidth="1"/>
    <col min="1018" max="1018" width="1.5703125" style="1" customWidth="1"/>
    <col min="1019" max="1019" width="14" style="1" customWidth="1"/>
    <col min="1020" max="1020" width="41.5703125" style="1" bestFit="1" customWidth="1"/>
    <col min="1021" max="1270" width="14" style="1"/>
    <col min="1271" max="1272" width="14" style="1" customWidth="1"/>
    <col min="1273" max="1273" width="55.28515625" style="1" bestFit="1" customWidth="1"/>
    <col min="1274" max="1274" width="1.5703125" style="1" customWidth="1"/>
    <col min="1275" max="1275" width="14" style="1" customWidth="1"/>
    <col min="1276" max="1276" width="41.5703125" style="1" bestFit="1" customWidth="1"/>
    <col min="1277" max="1526" width="14" style="1"/>
    <col min="1527" max="1528" width="14" style="1" customWidth="1"/>
    <col min="1529" max="1529" width="55.28515625" style="1" bestFit="1" customWidth="1"/>
    <col min="1530" max="1530" width="1.5703125" style="1" customWidth="1"/>
    <col min="1531" max="1531" width="14" style="1" customWidth="1"/>
    <col min="1532" max="1532" width="41.5703125" style="1" bestFit="1" customWidth="1"/>
    <col min="1533" max="1782" width="14" style="1"/>
    <col min="1783" max="1784" width="14" style="1" customWidth="1"/>
    <col min="1785" max="1785" width="55.28515625" style="1" bestFit="1" customWidth="1"/>
    <col min="1786" max="1786" width="1.5703125" style="1" customWidth="1"/>
    <col min="1787" max="1787" width="14" style="1" customWidth="1"/>
    <col min="1788" max="1788" width="41.5703125" style="1" bestFit="1" customWidth="1"/>
    <col min="1789" max="2038" width="14" style="1"/>
    <col min="2039" max="2040" width="14" style="1" customWidth="1"/>
    <col min="2041" max="2041" width="55.28515625" style="1" bestFit="1" customWidth="1"/>
    <col min="2042" max="2042" width="1.5703125" style="1" customWidth="1"/>
    <col min="2043" max="2043" width="14" style="1" customWidth="1"/>
    <col min="2044" max="2044" width="41.5703125" style="1" bestFit="1" customWidth="1"/>
    <col min="2045" max="2294" width="14" style="1"/>
    <col min="2295" max="2296" width="14" style="1" customWidth="1"/>
    <col min="2297" max="2297" width="55.28515625" style="1" bestFit="1" customWidth="1"/>
    <col min="2298" max="2298" width="1.5703125" style="1" customWidth="1"/>
    <col min="2299" max="2299" width="14" style="1" customWidth="1"/>
    <col min="2300" max="2300" width="41.5703125" style="1" bestFit="1" customWidth="1"/>
    <col min="2301" max="2550" width="14" style="1"/>
    <col min="2551" max="2552" width="14" style="1" customWidth="1"/>
    <col min="2553" max="2553" width="55.28515625" style="1" bestFit="1" customWidth="1"/>
    <col min="2554" max="2554" width="1.5703125" style="1" customWidth="1"/>
    <col min="2555" max="2555" width="14" style="1" customWidth="1"/>
    <col min="2556" max="2556" width="41.5703125" style="1" bestFit="1" customWidth="1"/>
    <col min="2557" max="2806" width="14" style="1"/>
    <col min="2807" max="2808" width="14" style="1" customWidth="1"/>
    <col min="2809" max="2809" width="55.28515625" style="1" bestFit="1" customWidth="1"/>
    <col min="2810" max="2810" width="1.5703125" style="1" customWidth="1"/>
    <col min="2811" max="2811" width="14" style="1" customWidth="1"/>
    <col min="2812" max="2812" width="41.5703125" style="1" bestFit="1" customWidth="1"/>
    <col min="2813" max="3062" width="14" style="1"/>
    <col min="3063" max="3064" width="14" style="1" customWidth="1"/>
    <col min="3065" max="3065" width="55.28515625" style="1" bestFit="1" customWidth="1"/>
    <col min="3066" max="3066" width="1.5703125" style="1" customWidth="1"/>
    <col min="3067" max="3067" width="14" style="1" customWidth="1"/>
    <col min="3068" max="3068" width="41.5703125" style="1" bestFit="1" customWidth="1"/>
    <col min="3069" max="3318" width="14" style="1"/>
    <col min="3319" max="3320" width="14" style="1" customWidth="1"/>
    <col min="3321" max="3321" width="55.28515625" style="1" bestFit="1" customWidth="1"/>
    <col min="3322" max="3322" width="1.5703125" style="1" customWidth="1"/>
    <col min="3323" max="3323" width="14" style="1" customWidth="1"/>
    <col min="3324" max="3324" width="41.5703125" style="1" bestFit="1" customWidth="1"/>
    <col min="3325" max="3574" width="14" style="1"/>
    <col min="3575" max="3576" width="14" style="1" customWidth="1"/>
    <col min="3577" max="3577" width="55.28515625" style="1" bestFit="1" customWidth="1"/>
    <col min="3578" max="3578" width="1.5703125" style="1" customWidth="1"/>
    <col min="3579" max="3579" width="14" style="1" customWidth="1"/>
    <col min="3580" max="3580" width="41.5703125" style="1" bestFit="1" customWidth="1"/>
    <col min="3581" max="3830" width="14" style="1"/>
    <col min="3831" max="3832" width="14" style="1" customWidth="1"/>
    <col min="3833" max="3833" width="55.28515625" style="1" bestFit="1" customWidth="1"/>
    <col min="3834" max="3834" width="1.5703125" style="1" customWidth="1"/>
    <col min="3835" max="3835" width="14" style="1" customWidth="1"/>
    <col min="3836" max="3836" width="41.5703125" style="1" bestFit="1" customWidth="1"/>
    <col min="3837" max="4086" width="14" style="1"/>
    <col min="4087" max="4088" width="14" style="1" customWidth="1"/>
    <col min="4089" max="4089" width="55.28515625" style="1" bestFit="1" customWidth="1"/>
    <col min="4090" max="4090" width="1.5703125" style="1" customWidth="1"/>
    <col min="4091" max="4091" width="14" style="1" customWidth="1"/>
    <col min="4092" max="4092" width="41.5703125" style="1" bestFit="1" customWidth="1"/>
    <col min="4093" max="4342" width="14" style="1"/>
    <col min="4343" max="4344" width="14" style="1" customWidth="1"/>
    <col min="4345" max="4345" width="55.28515625" style="1" bestFit="1" customWidth="1"/>
    <col min="4346" max="4346" width="1.5703125" style="1" customWidth="1"/>
    <col min="4347" max="4347" width="14" style="1" customWidth="1"/>
    <col min="4348" max="4348" width="41.5703125" style="1" bestFit="1" customWidth="1"/>
    <col min="4349" max="4598" width="14" style="1"/>
    <col min="4599" max="4600" width="14" style="1" customWidth="1"/>
    <col min="4601" max="4601" width="55.28515625" style="1" bestFit="1" customWidth="1"/>
    <col min="4602" max="4602" width="1.5703125" style="1" customWidth="1"/>
    <col min="4603" max="4603" width="14" style="1" customWidth="1"/>
    <col min="4604" max="4604" width="41.5703125" style="1" bestFit="1" customWidth="1"/>
    <col min="4605" max="4854" width="14" style="1"/>
    <col min="4855" max="4856" width="14" style="1" customWidth="1"/>
    <col min="4857" max="4857" width="55.28515625" style="1" bestFit="1" customWidth="1"/>
    <col min="4858" max="4858" width="1.5703125" style="1" customWidth="1"/>
    <col min="4859" max="4859" width="14" style="1" customWidth="1"/>
    <col min="4860" max="4860" width="41.5703125" style="1" bestFit="1" customWidth="1"/>
    <col min="4861" max="5110" width="14" style="1"/>
    <col min="5111" max="5112" width="14" style="1" customWidth="1"/>
    <col min="5113" max="5113" width="55.28515625" style="1" bestFit="1" customWidth="1"/>
    <col min="5114" max="5114" width="1.5703125" style="1" customWidth="1"/>
    <col min="5115" max="5115" width="14" style="1" customWidth="1"/>
    <col min="5116" max="5116" width="41.5703125" style="1" bestFit="1" customWidth="1"/>
    <col min="5117" max="5366" width="14" style="1"/>
    <col min="5367" max="5368" width="14" style="1" customWidth="1"/>
    <col min="5369" max="5369" width="55.28515625" style="1" bestFit="1" customWidth="1"/>
    <col min="5370" max="5370" width="1.5703125" style="1" customWidth="1"/>
    <col min="5371" max="5371" width="14" style="1" customWidth="1"/>
    <col min="5372" max="5372" width="41.5703125" style="1" bestFit="1" customWidth="1"/>
    <col min="5373" max="5622" width="14" style="1"/>
    <col min="5623" max="5624" width="14" style="1" customWidth="1"/>
    <col min="5625" max="5625" width="55.28515625" style="1" bestFit="1" customWidth="1"/>
    <col min="5626" max="5626" width="1.5703125" style="1" customWidth="1"/>
    <col min="5627" max="5627" width="14" style="1" customWidth="1"/>
    <col min="5628" max="5628" width="41.5703125" style="1" bestFit="1" customWidth="1"/>
    <col min="5629" max="5878" width="14" style="1"/>
    <col min="5879" max="5880" width="14" style="1" customWidth="1"/>
    <col min="5881" max="5881" width="55.28515625" style="1" bestFit="1" customWidth="1"/>
    <col min="5882" max="5882" width="1.5703125" style="1" customWidth="1"/>
    <col min="5883" max="5883" width="14" style="1" customWidth="1"/>
    <col min="5884" max="5884" width="41.5703125" style="1" bestFit="1" customWidth="1"/>
    <col min="5885" max="6134" width="14" style="1"/>
    <col min="6135" max="6136" width="14" style="1" customWidth="1"/>
    <col min="6137" max="6137" width="55.28515625" style="1" bestFit="1" customWidth="1"/>
    <col min="6138" max="6138" width="1.5703125" style="1" customWidth="1"/>
    <col min="6139" max="6139" width="14" style="1" customWidth="1"/>
    <col min="6140" max="6140" width="41.5703125" style="1" bestFit="1" customWidth="1"/>
    <col min="6141" max="6390" width="14" style="1"/>
    <col min="6391" max="6392" width="14" style="1" customWidth="1"/>
    <col min="6393" max="6393" width="55.28515625" style="1" bestFit="1" customWidth="1"/>
    <col min="6394" max="6394" width="1.5703125" style="1" customWidth="1"/>
    <col min="6395" max="6395" width="14" style="1" customWidth="1"/>
    <col min="6396" max="6396" width="41.5703125" style="1" bestFit="1" customWidth="1"/>
    <col min="6397" max="6646" width="14" style="1"/>
    <col min="6647" max="6648" width="14" style="1" customWidth="1"/>
    <col min="6649" max="6649" width="55.28515625" style="1" bestFit="1" customWidth="1"/>
    <col min="6650" max="6650" width="1.5703125" style="1" customWidth="1"/>
    <col min="6651" max="6651" width="14" style="1" customWidth="1"/>
    <col min="6652" max="6652" width="41.5703125" style="1" bestFit="1" customWidth="1"/>
    <col min="6653" max="6902" width="14" style="1"/>
    <col min="6903" max="6904" width="14" style="1" customWidth="1"/>
    <col min="6905" max="6905" width="55.28515625" style="1" bestFit="1" customWidth="1"/>
    <col min="6906" max="6906" width="1.5703125" style="1" customWidth="1"/>
    <col min="6907" max="6907" width="14" style="1" customWidth="1"/>
    <col min="6908" max="6908" width="41.5703125" style="1" bestFit="1" customWidth="1"/>
    <col min="6909" max="7158" width="14" style="1"/>
    <col min="7159" max="7160" width="14" style="1" customWidth="1"/>
    <col min="7161" max="7161" width="55.28515625" style="1" bestFit="1" customWidth="1"/>
    <col min="7162" max="7162" width="1.5703125" style="1" customWidth="1"/>
    <col min="7163" max="7163" width="14" style="1" customWidth="1"/>
    <col min="7164" max="7164" width="41.5703125" style="1" bestFit="1" customWidth="1"/>
    <col min="7165" max="7414" width="14" style="1"/>
    <col min="7415" max="7416" width="14" style="1" customWidth="1"/>
    <col min="7417" max="7417" width="55.28515625" style="1" bestFit="1" customWidth="1"/>
    <col min="7418" max="7418" width="1.5703125" style="1" customWidth="1"/>
    <col min="7419" max="7419" width="14" style="1" customWidth="1"/>
    <col min="7420" max="7420" width="41.5703125" style="1" bestFit="1" customWidth="1"/>
    <col min="7421" max="7670" width="14" style="1"/>
    <col min="7671" max="7672" width="14" style="1" customWidth="1"/>
    <col min="7673" max="7673" width="55.28515625" style="1" bestFit="1" customWidth="1"/>
    <col min="7674" max="7674" width="1.5703125" style="1" customWidth="1"/>
    <col min="7675" max="7675" width="14" style="1" customWidth="1"/>
    <col min="7676" max="7676" width="41.5703125" style="1" bestFit="1" customWidth="1"/>
    <col min="7677" max="7926" width="14" style="1"/>
    <col min="7927" max="7928" width="14" style="1" customWidth="1"/>
    <col min="7929" max="7929" width="55.28515625" style="1" bestFit="1" customWidth="1"/>
    <col min="7930" max="7930" width="1.5703125" style="1" customWidth="1"/>
    <col min="7931" max="7931" width="14" style="1" customWidth="1"/>
    <col min="7932" max="7932" width="41.5703125" style="1" bestFit="1" customWidth="1"/>
    <col min="7933" max="8182" width="14" style="1"/>
    <col min="8183" max="8184" width="14" style="1" customWidth="1"/>
    <col min="8185" max="8185" width="55.28515625" style="1" bestFit="1" customWidth="1"/>
    <col min="8186" max="8186" width="1.5703125" style="1" customWidth="1"/>
    <col min="8187" max="8187" width="14" style="1" customWidth="1"/>
    <col min="8188" max="8188" width="41.5703125" style="1" bestFit="1" customWidth="1"/>
    <col min="8189" max="8438" width="14" style="1"/>
    <col min="8439" max="8440" width="14" style="1" customWidth="1"/>
    <col min="8441" max="8441" width="55.28515625" style="1" bestFit="1" customWidth="1"/>
    <col min="8442" max="8442" width="1.5703125" style="1" customWidth="1"/>
    <col min="8443" max="8443" width="14" style="1" customWidth="1"/>
    <col min="8444" max="8444" width="41.5703125" style="1" bestFit="1" customWidth="1"/>
    <col min="8445" max="8694" width="14" style="1"/>
    <col min="8695" max="8696" width="14" style="1" customWidth="1"/>
    <col min="8697" max="8697" width="55.28515625" style="1" bestFit="1" customWidth="1"/>
    <col min="8698" max="8698" width="1.5703125" style="1" customWidth="1"/>
    <col min="8699" max="8699" width="14" style="1" customWidth="1"/>
    <col min="8700" max="8700" width="41.5703125" style="1" bestFit="1" customWidth="1"/>
    <col min="8701" max="8950" width="14" style="1"/>
    <col min="8951" max="8952" width="14" style="1" customWidth="1"/>
    <col min="8953" max="8953" width="55.28515625" style="1" bestFit="1" customWidth="1"/>
    <col min="8954" max="8954" width="1.5703125" style="1" customWidth="1"/>
    <col min="8955" max="8955" width="14" style="1" customWidth="1"/>
    <col min="8956" max="8956" width="41.5703125" style="1" bestFit="1" customWidth="1"/>
    <col min="8957" max="9206" width="14" style="1"/>
    <col min="9207" max="9208" width="14" style="1" customWidth="1"/>
    <col min="9209" max="9209" width="55.28515625" style="1" bestFit="1" customWidth="1"/>
    <col min="9210" max="9210" width="1.5703125" style="1" customWidth="1"/>
    <col min="9211" max="9211" width="14" style="1" customWidth="1"/>
    <col min="9212" max="9212" width="41.5703125" style="1" bestFit="1" customWidth="1"/>
    <col min="9213" max="9462" width="14" style="1"/>
    <col min="9463" max="9464" width="14" style="1" customWidth="1"/>
    <col min="9465" max="9465" width="55.28515625" style="1" bestFit="1" customWidth="1"/>
    <col min="9466" max="9466" width="1.5703125" style="1" customWidth="1"/>
    <col min="9467" max="9467" width="14" style="1" customWidth="1"/>
    <col min="9468" max="9468" width="41.5703125" style="1" bestFit="1" customWidth="1"/>
    <col min="9469" max="9718" width="14" style="1"/>
    <col min="9719" max="9720" width="14" style="1" customWidth="1"/>
    <col min="9721" max="9721" width="55.28515625" style="1" bestFit="1" customWidth="1"/>
    <col min="9722" max="9722" width="1.5703125" style="1" customWidth="1"/>
    <col min="9723" max="9723" width="14" style="1" customWidth="1"/>
    <col min="9724" max="9724" width="41.5703125" style="1" bestFit="1" customWidth="1"/>
    <col min="9725" max="9974" width="14" style="1"/>
    <col min="9975" max="9976" width="14" style="1" customWidth="1"/>
    <col min="9977" max="9977" width="55.28515625" style="1" bestFit="1" customWidth="1"/>
    <col min="9978" max="9978" width="1.5703125" style="1" customWidth="1"/>
    <col min="9979" max="9979" width="14" style="1" customWidth="1"/>
    <col min="9980" max="9980" width="41.5703125" style="1" bestFit="1" customWidth="1"/>
    <col min="9981" max="10230" width="14" style="1"/>
    <col min="10231" max="10232" width="14" style="1" customWidth="1"/>
    <col min="10233" max="10233" width="55.28515625" style="1" bestFit="1" customWidth="1"/>
    <col min="10234" max="10234" width="1.5703125" style="1" customWidth="1"/>
    <col min="10235" max="10235" width="14" style="1" customWidth="1"/>
    <col min="10236" max="10236" width="41.5703125" style="1" bestFit="1" customWidth="1"/>
    <col min="10237" max="10486" width="14" style="1"/>
    <col min="10487" max="10488" width="14" style="1" customWidth="1"/>
    <col min="10489" max="10489" width="55.28515625" style="1" bestFit="1" customWidth="1"/>
    <col min="10490" max="10490" width="1.5703125" style="1" customWidth="1"/>
    <col min="10491" max="10491" width="14" style="1" customWidth="1"/>
    <col min="10492" max="10492" width="41.5703125" style="1" bestFit="1" customWidth="1"/>
    <col min="10493" max="10742" width="14" style="1"/>
    <col min="10743" max="10744" width="14" style="1" customWidth="1"/>
    <col min="10745" max="10745" width="55.28515625" style="1" bestFit="1" customWidth="1"/>
    <col min="10746" max="10746" width="1.5703125" style="1" customWidth="1"/>
    <col min="10747" max="10747" width="14" style="1" customWidth="1"/>
    <col min="10748" max="10748" width="41.5703125" style="1" bestFit="1" customWidth="1"/>
    <col min="10749" max="10998" width="14" style="1"/>
    <col min="10999" max="11000" width="14" style="1" customWidth="1"/>
    <col min="11001" max="11001" width="55.28515625" style="1" bestFit="1" customWidth="1"/>
    <col min="11002" max="11002" width="1.5703125" style="1" customWidth="1"/>
    <col min="11003" max="11003" width="14" style="1" customWidth="1"/>
    <col min="11004" max="11004" width="41.5703125" style="1" bestFit="1" customWidth="1"/>
    <col min="11005" max="11254" width="14" style="1"/>
    <col min="11255" max="11256" width="14" style="1" customWidth="1"/>
    <col min="11257" max="11257" width="55.28515625" style="1" bestFit="1" customWidth="1"/>
    <col min="11258" max="11258" width="1.5703125" style="1" customWidth="1"/>
    <col min="11259" max="11259" width="14" style="1" customWidth="1"/>
    <col min="11260" max="11260" width="41.5703125" style="1" bestFit="1" customWidth="1"/>
    <col min="11261" max="11510" width="14" style="1"/>
    <col min="11511" max="11512" width="14" style="1" customWidth="1"/>
    <col min="11513" max="11513" width="55.28515625" style="1" bestFit="1" customWidth="1"/>
    <col min="11514" max="11514" width="1.5703125" style="1" customWidth="1"/>
    <col min="11515" max="11515" width="14" style="1" customWidth="1"/>
    <col min="11516" max="11516" width="41.5703125" style="1" bestFit="1" customWidth="1"/>
    <col min="11517" max="11766" width="14" style="1"/>
    <col min="11767" max="11768" width="14" style="1" customWidth="1"/>
    <col min="11769" max="11769" width="55.28515625" style="1" bestFit="1" customWidth="1"/>
    <col min="11770" max="11770" width="1.5703125" style="1" customWidth="1"/>
    <col min="11771" max="11771" width="14" style="1" customWidth="1"/>
    <col min="11772" max="11772" width="41.5703125" style="1" bestFit="1" customWidth="1"/>
    <col min="11773" max="12022" width="14" style="1"/>
    <col min="12023" max="12024" width="14" style="1" customWidth="1"/>
    <col min="12025" max="12025" width="55.28515625" style="1" bestFit="1" customWidth="1"/>
    <col min="12026" max="12026" width="1.5703125" style="1" customWidth="1"/>
    <col min="12027" max="12027" width="14" style="1" customWidth="1"/>
    <col min="12028" max="12028" width="41.5703125" style="1" bestFit="1" customWidth="1"/>
    <col min="12029" max="12278" width="14" style="1"/>
    <col min="12279" max="12280" width="14" style="1" customWidth="1"/>
    <col min="12281" max="12281" width="55.28515625" style="1" bestFit="1" customWidth="1"/>
    <col min="12282" max="12282" width="1.5703125" style="1" customWidth="1"/>
    <col min="12283" max="12283" width="14" style="1" customWidth="1"/>
    <col min="12284" max="12284" width="41.5703125" style="1" bestFit="1" customWidth="1"/>
    <col min="12285" max="12534" width="14" style="1"/>
    <col min="12535" max="12536" width="14" style="1" customWidth="1"/>
    <col min="12537" max="12537" width="55.28515625" style="1" bestFit="1" customWidth="1"/>
    <col min="12538" max="12538" width="1.5703125" style="1" customWidth="1"/>
    <col min="12539" max="12539" width="14" style="1" customWidth="1"/>
    <col min="12540" max="12540" width="41.5703125" style="1" bestFit="1" customWidth="1"/>
    <col min="12541" max="12790" width="14" style="1"/>
    <col min="12791" max="12792" width="14" style="1" customWidth="1"/>
    <col min="12793" max="12793" width="55.28515625" style="1" bestFit="1" customWidth="1"/>
    <col min="12794" max="12794" width="1.5703125" style="1" customWidth="1"/>
    <col min="12795" max="12795" width="14" style="1" customWidth="1"/>
    <col min="12796" max="12796" width="41.5703125" style="1" bestFit="1" customWidth="1"/>
    <col min="12797" max="13046" width="14" style="1"/>
    <col min="13047" max="13048" width="14" style="1" customWidth="1"/>
    <col min="13049" max="13049" width="55.28515625" style="1" bestFit="1" customWidth="1"/>
    <col min="13050" max="13050" width="1.5703125" style="1" customWidth="1"/>
    <col min="13051" max="13051" width="14" style="1" customWidth="1"/>
    <col min="13052" max="13052" width="41.5703125" style="1" bestFit="1" customWidth="1"/>
    <col min="13053" max="13302" width="14" style="1"/>
    <col min="13303" max="13304" width="14" style="1" customWidth="1"/>
    <col min="13305" max="13305" width="55.28515625" style="1" bestFit="1" customWidth="1"/>
    <col min="13306" max="13306" width="1.5703125" style="1" customWidth="1"/>
    <col min="13307" max="13307" width="14" style="1" customWidth="1"/>
    <col min="13308" max="13308" width="41.5703125" style="1" bestFit="1" customWidth="1"/>
    <col min="13309" max="13558" width="14" style="1"/>
    <col min="13559" max="13560" width="14" style="1" customWidth="1"/>
    <col min="13561" max="13561" width="55.28515625" style="1" bestFit="1" customWidth="1"/>
    <col min="13562" max="13562" width="1.5703125" style="1" customWidth="1"/>
    <col min="13563" max="13563" width="14" style="1" customWidth="1"/>
    <col min="13564" max="13564" width="41.5703125" style="1" bestFit="1" customWidth="1"/>
    <col min="13565" max="13814" width="14" style="1"/>
    <col min="13815" max="13816" width="14" style="1" customWidth="1"/>
    <col min="13817" max="13817" width="55.28515625" style="1" bestFit="1" customWidth="1"/>
    <col min="13818" max="13818" width="1.5703125" style="1" customWidth="1"/>
    <col min="13819" max="13819" width="14" style="1" customWidth="1"/>
    <col min="13820" max="13820" width="41.5703125" style="1" bestFit="1" customWidth="1"/>
    <col min="13821" max="14070" width="14" style="1"/>
    <col min="14071" max="14072" width="14" style="1" customWidth="1"/>
    <col min="14073" max="14073" width="55.28515625" style="1" bestFit="1" customWidth="1"/>
    <col min="14074" max="14074" width="1.5703125" style="1" customWidth="1"/>
    <col min="14075" max="14075" width="14" style="1" customWidth="1"/>
    <col min="14076" max="14076" width="41.5703125" style="1" bestFit="1" customWidth="1"/>
    <col min="14077" max="14326" width="14" style="1"/>
    <col min="14327" max="14328" width="14" style="1" customWidth="1"/>
    <col min="14329" max="14329" width="55.28515625" style="1" bestFit="1" customWidth="1"/>
    <col min="14330" max="14330" width="1.5703125" style="1" customWidth="1"/>
    <col min="14331" max="14331" width="14" style="1" customWidth="1"/>
    <col min="14332" max="14332" width="41.5703125" style="1" bestFit="1" customWidth="1"/>
    <col min="14333" max="14582" width="14" style="1"/>
    <col min="14583" max="14584" width="14" style="1" customWidth="1"/>
    <col min="14585" max="14585" width="55.28515625" style="1" bestFit="1" customWidth="1"/>
    <col min="14586" max="14586" width="1.5703125" style="1" customWidth="1"/>
    <col min="14587" max="14587" width="14" style="1" customWidth="1"/>
    <col min="14588" max="14588" width="41.5703125" style="1" bestFit="1" customWidth="1"/>
    <col min="14589" max="14838" width="14" style="1"/>
    <col min="14839" max="14840" width="14" style="1" customWidth="1"/>
    <col min="14841" max="14841" width="55.28515625" style="1" bestFit="1" customWidth="1"/>
    <col min="14842" max="14842" width="1.5703125" style="1" customWidth="1"/>
    <col min="14843" max="14843" width="14" style="1" customWidth="1"/>
    <col min="14844" max="14844" width="41.5703125" style="1" bestFit="1" customWidth="1"/>
    <col min="14845" max="15094" width="14" style="1"/>
    <col min="15095" max="15096" width="14" style="1" customWidth="1"/>
    <col min="15097" max="15097" width="55.28515625" style="1" bestFit="1" customWidth="1"/>
    <col min="15098" max="15098" width="1.5703125" style="1" customWidth="1"/>
    <col min="15099" max="15099" width="14" style="1" customWidth="1"/>
    <col min="15100" max="15100" width="41.5703125" style="1" bestFit="1" customWidth="1"/>
    <col min="15101" max="15350" width="14" style="1"/>
    <col min="15351" max="15352" width="14" style="1" customWidth="1"/>
    <col min="15353" max="15353" width="55.28515625" style="1" bestFit="1" customWidth="1"/>
    <col min="15354" max="15354" width="1.5703125" style="1" customWidth="1"/>
    <col min="15355" max="15355" width="14" style="1" customWidth="1"/>
    <col min="15356" max="15356" width="41.5703125" style="1" bestFit="1" customWidth="1"/>
    <col min="15357" max="15606" width="14" style="1"/>
    <col min="15607" max="15608" width="14" style="1" customWidth="1"/>
    <col min="15609" max="15609" width="55.28515625" style="1" bestFit="1" customWidth="1"/>
    <col min="15610" max="15610" width="1.5703125" style="1" customWidth="1"/>
    <col min="15611" max="15611" width="14" style="1" customWidth="1"/>
    <col min="15612" max="15612" width="41.5703125" style="1" bestFit="1" customWidth="1"/>
    <col min="15613" max="15862" width="14" style="1"/>
    <col min="15863" max="15864" width="14" style="1" customWidth="1"/>
    <col min="15865" max="15865" width="55.28515625" style="1" bestFit="1" customWidth="1"/>
    <col min="15866" max="15866" width="1.5703125" style="1" customWidth="1"/>
    <col min="15867" max="15867" width="14" style="1" customWidth="1"/>
    <col min="15868" max="15868" width="41.5703125" style="1" bestFit="1" customWidth="1"/>
    <col min="15869" max="16118" width="14" style="1"/>
    <col min="16119" max="16120" width="14" style="1" customWidth="1"/>
    <col min="16121" max="16121" width="55.28515625" style="1" bestFit="1" customWidth="1"/>
    <col min="16122" max="16122" width="1.5703125" style="1" customWidth="1"/>
    <col min="16123" max="16123" width="14" style="1" customWidth="1"/>
    <col min="16124" max="16124" width="41.5703125" style="1" bestFit="1" customWidth="1"/>
    <col min="16125" max="16384" width="14" style="1"/>
  </cols>
  <sheetData>
    <row r="1" spans="1:8" ht="70.150000000000006" customHeight="1" x14ac:dyDescent="0.75">
      <c r="H1" s="175" t="s">
        <v>29</v>
      </c>
    </row>
    <row r="2" spans="1:8" ht="67.150000000000006" customHeight="1" x14ac:dyDescent="0.75">
      <c r="B2" s="177" t="s">
        <v>19</v>
      </c>
      <c r="C2" s="177"/>
      <c r="D2" s="177"/>
      <c r="E2" s="177"/>
      <c r="F2" s="177"/>
      <c r="G2" s="177"/>
      <c r="H2" s="176"/>
    </row>
    <row r="3" spans="1:8" ht="33" customHeight="1" x14ac:dyDescent="0.75">
      <c r="A3" s="167" t="s">
        <v>0</v>
      </c>
      <c r="B3" s="168"/>
      <c r="C3" s="178">
        <v>45407</v>
      </c>
      <c r="D3" s="179"/>
      <c r="E3" s="180"/>
      <c r="F3" s="10" t="s">
        <v>24</v>
      </c>
      <c r="G3" s="181" t="s">
        <v>112</v>
      </c>
      <c r="H3" s="181"/>
    </row>
    <row r="4" spans="1:8" ht="33" customHeight="1" x14ac:dyDescent="0.75">
      <c r="A4" s="167" t="s">
        <v>15</v>
      </c>
      <c r="B4" s="168"/>
      <c r="C4" s="167" t="s">
        <v>66</v>
      </c>
      <c r="D4" s="169"/>
      <c r="E4" s="168"/>
      <c r="F4" s="10" t="s">
        <v>25</v>
      </c>
      <c r="G4" s="170">
        <v>45407</v>
      </c>
      <c r="H4" s="170"/>
    </row>
    <row r="5" spans="1:8" ht="34.9" customHeight="1" x14ac:dyDescent="0.75">
      <c r="A5" s="167" t="s">
        <v>1</v>
      </c>
      <c r="B5" s="168"/>
      <c r="C5" s="167" t="s">
        <v>71</v>
      </c>
      <c r="D5" s="169"/>
      <c r="E5" s="168"/>
      <c r="F5" s="10" t="s">
        <v>26</v>
      </c>
      <c r="G5" s="170">
        <v>45407</v>
      </c>
      <c r="H5" s="170"/>
    </row>
    <row r="6" spans="1:8" ht="33" customHeight="1" x14ac:dyDescent="0.75">
      <c r="A6" s="167" t="s">
        <v>2</v>
      </c>
      <c r="B6" s="168"/>
      <c r="C6" s="167">
        <v>42</v>
      </c>
      <c r="D6" s="169"/>
      <c r="E6" s="168"/>
      <c r="F6" s="10" t="s">
        <v>27</v>
      </c>
      <c r="G6" s="171"/>
      <c r="H6" s="171"/>
    </row>
    <row r="7" spans="1:8" ht="33" customHeight="1" x14ac:dyDescent="0.75">
      <c r="A7" s="172" t="s">
        <v>14</v>
      </c>
      <c r="B7" s="165" t="s">
        <v>3</v>
      </c>
      <c r="C7" s="165" t="s">
        <v>4</v>
      </c>
      <c r="D7" s="174" t="s">
        <v>5</v>
      </c>
      <c r="E7" s="174"/>
      <c r="F7" s="174"/>
      <c r="G7" s="165" t="s">
        <v>23</v>
      </c>
      <c r="H7" s="165" t="s">
        <v>22</v>
      </c>
    </row>
    <row r="8" spans="1:8" ht="33" customHeight="1" x14ac:dyDescent="0.75">
      <c r="A8" s="173"/>
      <c r="B8" s="166"/>
      <c r="C8" s="166"/>
      <c r="D8" s="9" t="s">
        <v>270</v>
      </c>
      <c r="E8" s="9" t="s">
        <v>271</v>
      </c>
      <c r="F8" s="9" t="s">
        <v>74</v>
      </c>
      <c r="G8" s="166"/>
      <c r="H8" s="166"/>
    </row>
    <row r="9" spans="1:8" ht="102" x14ac:dyDescent="0.75">
      <c r="A9" s="12">
        <v>1</v>
      </c>
      <c r="B9" s="11" t="s">
        <v>289</v>
      </c>
      <c r="C9" s="6"/>
      <c r="D9" s="13">
        <v>7.35</v>
      </c>
      <c r="E9" s="14">
        <v>1.5</v>
      </c>
      <c r="F9" s="14">
        <f>E9*D9</f>
        <v>11.024999999999999</v>
      </c>
      <c r="G9" s="14">
        <v>575</v>
      </c>
      <c r="H9" s="15">
        <f>G9*F9</f>
        <v>6339.3749999999991</v>
      </c>
    </row>
    <row r="10" spans="1:8" ht="102" x14ac:dyDescent="0.75">
      <c r="A10" s="12">
        <v>2</v>
      </c>
      <c r="B10" s="11" t="s">
        <v>289</v>
      </c>
      <c r="C10" s="6"/>
      <c r="D10" s="13">
        <v>3.2</v>
      </c>
      <c r="E10" s="14">
        <v>1.7</v>
      </c>
      <c r="F10" s="14">
        <f>E10*D10</f>
        <v>5.44</v>
      </c>
      <c r="G10" s="14">
        <v>575</v>
      </c>
      <c r="H10" s="15">
        <f t="shared" ref="H10:H11" si="0">G10*F10</f>
        <v>3128</v>
      </c>
    </row>
    <row r="11" spans="1:8" ht="102" x14ac:dyDescent="0.75">
      <c r="A11" s="12">
        <v>3</v>
      </c>
      <c r="B11" s="11" t="s">
        <v>289</v>
      </c>
      <c r="C11" s="6"/>
      <c r="D11" s="13">
        <v>7.27</v>
      </c>
      <c r="E11" s="14">
        <v>0.3</v>
      </c>
      <c r="F11" s="14">
        <f t="shared" ref="F11:F12" si="1">E11*D11</f>
        <v>2.1809999999999996</v>
      </c>
      <c r="G11" s="14">
        <v>575</v>
      </c>
      <c r="H11" s="15">
        <f t="shared" si="0"/>
        <v>1254.0749999999998</v>
      </c>
    </row>
    <row r="12" spans="1:8" ht="35.25" x14ac:dyDescent="0.75">
      <c r="A12" s="12">
        <v>4</v>
      </c>
      <c r="B12" s="11"/>
      <c r="C12" s="6"/>
      <c r="D12" s="13"/>
      <c r="E12" s="14"/>
      <c r="F12" s="14">
        <f t="shared" si="1"/>
        <v>0</v>
      </c>
      <c r="G12" s="14"/>
      <c r="H12" s="15">
        <f>G12*F12</f>
        <v>0</v>
      </c>
    </row>
    <row r="13" spans="1:8" ht="35.25" x14ac:dyDescent="0.75">
      <c r="A13" s="12">
        <v>5</v>
      </c>
      <c r="B13" s="11"/>
      <c r="C13" s="6"/>
      <c r="D13" s="7"/>
      <c r="E13" s="14"/>
      <c r="F13" s="14"/>
      <c r="G13" s="14"/>
      <c r="H13" s="15">
        <f>G13*F13</f>
        <v>0</v>
      </c>
    </row>
    <row r="14" spans="1:8" ht="35.25" x14ac:dyDescent="0.75">
      <c r="A14" s="12"/>
      <c r="B14" s="11"/>
      <c r="C14" s="16"/>
      <c r="D14" s="7"/>
      <c r="E14" s="7"/>
      <c r="F14" s="7"/>
      <c r="G14" s="7"/>
      <c r="H14" s="15">
        <f>G14*F14</f>
        <v>0</v>
      </c>
    </row>
    <row r="15" spans="1:8" ht="33" customHeight="1" x14ac:dyDescent="0.75">
      <c r="A15" s="2"/>
      <c r="B15" s="5"/>
      <c r="C15" s="6"/>
      <c r="D15" s="7"/>
      <c r="E15" s="7"/>
      <c r="F15" s="7"/>
      <c r="G15" s="7"/>
      <c r="H15" s="7"/>
    </row>
    <row r="16" spans="1:8" ht="33" customHeight="1" x14ac:dyDescent="0.75">
      <c r="A16" s="2"/>
      <c r="B16" s="5"/>
      <c r="C16" s="6"/>
      <c r="D16" s="7"/>
      <c r="E16" s="7"/>
      <c r="F16" s="7"/>
      <c r="G16" s="7"/>
      <c r="H16" s="7"/>
    </row>
    <row r="17" spans="1:8" ht="33" customHeight="1" x14ac:dyDescent="0.75">
      <c r="A17" s="2"/>
      <c r="B17" s="5"/>
      <c r="C17" s="6"/>
      <c r="D17" s="7"/>
      <c r="E17" s="7"/>
      <c r="F17" s="7"/>
      <c r="G17" s="7"/>
      <c r="H17" s="7"/>
    </row>
    <row r="18" spans="1:8" ht="33" customHeight="1" x14ac:dyDescent="0.75">
      <c r="A18" s="2"/>
      <c r="B18" s="5"/>
      <c r="C18" s="6"/>
      <c r="D18" s="7"/>
      <c r="E18" s="7"/>
      <c r="F18" s="7"/>
      <c r="G18" s="7"/>
      <c r="H18" s="7"/>
    </row>
    <row r="19" spans="1:8" ht="33" customHeight="1" x14ac:dyDescent="0.75">
      <c r="A19" s="2"/>
      <c r="B19" s="5"/>
      <c r="C19" s="6"/>
      <c r="D19" s="7"/>
      <c r="E19" s="7"/>
      <c r="F19" s="7"/>
      <c r="G19" s="7"/>
      <c r="H19" s="7"/>
    </row>
    <row r="20" spans="1:8" ht="33" customHeight="1" x14ac:dyDescent="0.75">
      <c r="A20" s="158" t="s">
        <v>16</v>
      </c>
      <c r="B20" s="159"/>
      <c r="C20" s="159"/>
      <c r="D20" s="159"/>
      <c r="E20" s="159"/>
      <c r="F20" s="159"/>
      <c r="G20" s="160"/>
      <c r="H20" s="8">
        <f>SUM(H9:H14)</f>
        <v>10721.45</v>
      </c>
    </row>
    <row r="21" spans="1:8" ht="33" customHeight="1" x14ac:dyDescent="0.75">
      <c r="A21" s="161" t="s">
        <v>70</v>
      </c>
      <c r="B21" s="4" t="s">
        <v>7</v>
      </c>
      <c r="C21" s="162"/>
      <c r="D21" s="157"/>
      <c r="E21" s="157"/>
      <c r="F21" s="154" t="s">
        <v>21</v>
      </c>
      <c r="G21" s="154"/>
      <c r="H21" s="155"/>
    </row>
    <row r="22" spans="1:8" ht="33" customHeight="1" x14ac:dyDescent="0.75">
      <c r="A22" s="161"/>
      <c r="B22" s="4" t="s">
        <v>8</v>
      </c>
      <c r="C22" s="156">
        <v>1721.45</v>
      </c>
      <c r="D22" s="157"/>
      <c r="E22" s="157"/>
      <c r="F22" s="154" t="s">
        <v>21</v>
      </c>
      <c r="G22" s="154"/>
      <c r="H22" s="155"/>
    </row>
    <row r="23" spans="1:8" ht="33" customHeight="1" x14ac:dyDescent="0.75">
      <c r="A23" s="161"/>
      <c r="B23" s="4" t="s">
        <v>9</v>
      </c>
      <c r="C23" s="156">
        <f>C21*0%</f>
        <v>0</v>
      </c>
      <c r="D23" s="157"/>
      <c r="E23" s="157"/>
      <c r="F23" s="154" t="s">
        <v>21</v>
      </c>
      <c r="G23" s="154"/>
      <c r="H23" s="155"/>
    </row>
    <row r="24" spans="1:8" ht="33" customHeight="1" x14ac:dyDescent="0.75">
      <c r="A24" s="161"/>
      <c r="B24" s="4" t="s">
        <v>10</v>
      </c>
      <c r="C24" s="156">
        <f>C21*0%</f>
        <v>0</v>
      </c>
      <c r="D24" s="157"/>
      <c r="E24" s="157"/>
      <c r="F24" s="154" t="s">
        <v>21</v>
      </c>
      <c r="G24" s="154"/>
      <c r="H24" s="155"/>
    </row>
    <row r="25" spans="1:8" ht="33" customHeight="1" x14ac:dyDescent="0.75">
      <c r="A25" s="161"/>
      <c r="B25" s="4" t="s">
        <v>11</v>
      </c>
      <c r="C25" s="156"/>
      <c r="D25" s="157"/>
      <c r="E25" s="157"/>
      <c r="F25" s="154" t="s">
        <v>21</v>
      </c>
      <c r="G25" s="154"/>
      <c r="H25" s="155"/>
    </row>
    <row r="26" spans="1:8" ht="33" customHeight="1" x14ac:dyDescent="0.75">
      <c r="A26" s="161"/>
      <c r="B26" s="4" t="s">
        <v>12</v>
      </c>
      <c r="C26" s="156">
        <v>0</v>
      </c>
      <c r="D26" s="157"/>
      <c r="E26" s="157"/>
      <c r="F26" s="154" t="s">
        <v>21</v>
      </c>
      <c r="G26" s="154"/>
      <c r="H26" s="155"/>
    </row>
    <row r="27" spans="1:8" ht="33" customHeight="1" x14ac:dyDescent="0.75">
      <c r="A27" s="161"/>
      <c r="B27" s="4" t="s">
        <v>13</v>
      </c>
      <c r="C27" s="156">
        <f>H20-C22</f>
        <v>9000</v>
      </c>
      <c r="D27" s="157"/>
      <c r="E27" s="157"/>
      <c r="F27" s="154" t="s">
        <v>21</v>
      </c>
      <c r="G27" s="154"/>
      <c r="H27" s="155"/>
    </row>
    <row r="28" spans="1:8" ht="33" customHeight="1" x14ac:dyDescent="0.75">
      <c r="A28" s="161"/>
      <c r="B28" s="163" t="s">
        <v>17</v>
      </c>
      <c r="C28" s="163"/>
      <c r="D28" s="163"/>
      <c r="E28" s="163"/>
      <c r="F28" s="163"/>
      <c r="G28" s="163"/>
      <c r="H28" s="163"/>
    </row>
    <row r="29" spans="1:8" ht="99.6" customHeight="1" x14ac:dyDescent="0.75">
      <c r="A29" s="161"/>
      <c r="B29" s="164" t="s">
        <v>18</v>
      </c>
      <c r="C29" s="164"/>
      <c r="D29" s="164"/>
      <c r="E29" s="164"/>
      <c r="F29" s="164"/>
      <c r="G29" s="164"/>
      <c r="H29" s="164"/>
    </row>
    <row r="30" spans="1:8" ht="90" customHeight="1" x14ac:dyDescent="0.75">
      <c r="A30" s="161"/>
      <c r="B30" s="164" t="s">
        <v>52</v>
      </c>
      <c r="C30" s="164"/>
      <c r="D30" s="164"/>
      <c r="E30" s="164"/>
      <c r="F30" s="164"/>
      <c r="G30" s="164"/>
      <c r="H30" s="164"/>
    </row>
    <row r="31" spans="1:8" ht="33" customHeight="1" x14ac:dyDescent="0.75">
      <c r="A31" s="3"/>
      <c r="B31" s="3"/>
      <c r="C31" s="3"/>
      <c r="D31" s="3"/>
      <c r="E31" s="3"/>
      <c r="F31" s="3"/>
      <c r="G31" s="3"/>
      <c r="H31" s="3"/>
    </row>
  </sheetData>
  <mergeCells count="39">
    <mergeCell ref="A4:B4"/>
    <mergeCell ref="C4:E4"/>
    <mergeCell ref="G4:H4"/>
    <mergeCell ref="H1:H2"/>
    <mergeCell ref="B2:G2"/>
    <mergeCell ref="A3:B3"/>
    <mergeCell ref="C3:E3"/>
    <mergeCell ref="G3:H3"/>
    <mergeCell ref="F25:H25"/>
    <mergeCell ref="C26:E26"/>
    <mergeCell ref="H7:H8"/>
    <mergeCell ref="A5:B5"/>
    <mergeCell ref="C5:E5"/>
    <mergeCell ref="G5:H5"/>
    <mergeCell ref="A6:B6"/>
    <mergeCell ref="C6:E6"/>
    <mergeCell ref="G6:H6"/>
    <mergeCell ref="A7:A8"/>
    <mergeCell ref="B7:B8"/>
    <mergeCell ref="C7:C8"/>
    <mergeCell ref="D7:F7"/>
    <mergeCell ref="G7:G8"/>
    <mergeCell ref="F26:H26"/>
    <mergeCell ref="C27:E27"/>
    <mergeCell ref="F27:H27"/>
    <mergeCell ref="A20:G20"/>
    <mergeCell ref="A21:A30"/>
    <mergeCell ref="C21:E21"/>
    <mergeCell ref="F21:H21"/>
    <mergeCell ref="C22:E22"/>
    <mergeCell ref="F22:H22"/>
    <mergeCell ref="C23:E23"/>
    <mergeCell ref="F23:H23"/>
    <mergeCell ref="C24:E24"/>
    <mergeCell ref="F24:H24"/>
    <mergeCell ref="B28:H28"/>
    <mergeCell ref="B29:H29"/>
    <mergeCell ref="B30:H30"/>
    <mergeCell ref="C25:E25"/>
  </mergeCells>
  <printOptions horizontalCentered="1" verticalCentered="1"/>
  <pageMargins left="0.25" right="0.25" top="0.75" bottom="0.75" header="0.3" footer="0.3"/>
  <pageSetup paperSize="9" scale="54" orientation="portrait" r:id="rId1"/>
  <drawing r:id="rId2"/>
  <legacyDrawing r:id="rId3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H43"/>
  <sheetViews>
    <sheetView rightToLeft="1" view="pageBreakPreview" zoomScale="70" zoomScaleNormal="100" zoomScaleSheetLayoutView="70" workbookViewId="0">
      <selection activeCell="C25" sqref="C25"/>
    </sheetView>
  </sheetViews>
  <sheetFormatPr defaultColWidth="14" defaultRowHeight="33" customHeight="1" x14ac:dyDescent="0.75"/>
  <cols>
    <col min="1" max="1" width="7.7109375" style="1" customWidth="1"/>
    <col min="2" max="2" width="65.5703125" style="1" bestFit="1" customWidth="1"/>
    <col min="3" max="3" width="19.140625" style="1" bestFit="1" customWidth="1"/>
    <col min="4" max="6" width="19.7109375" style="1" customWidth="1"/>
    <col min="7" max="7" width="20.140625" style="1" bestFit="1" customWidth="1"/>
    <col min="8" max="8" width="23.5703125" style="1" bestFit="1" customWidth="1"/>
    <col min="9" max="246" width="14" style="1"/>
    <col min="247" max="248" width="14" style="1" customWidth="1"/>
    <col min="249" max="249" width="55.28515625" style="1" bestFit="1" customWidth="1"/>
    <col min="250" max="250" width="1.5703125" style="1" customWidth="1"/>
    <col min="251" max="251" width="14" style="1" customWidth="1"/>
    <col min="252" max="252" width="41.5703125" style="1" bestFit="1" customWidth="1"/>
    <col min="253" max="502" width="14" style="1"/>
    <col min="503" max="504" width="14" style="1" customWidth="1"/>
    <col min="505" max="505" width="55.28515625" style="1" bestFit="1" customWidth="1"/>
    <col min="506" max="506" width="1.5703125" style="1" customWidth="1"/>
    <col min="507" max="507" width="14" style="1" customWidth="1"/>
    <col min="508" max="508" width="41.5703125" style="1" bestFit="1" customWidth="1"/>
    <col min="509" max="758" width="14" style="1"/>
    <col min="759" max="760" width="14" style="1" customWidth="1"/>
    <col min="761" max="761" width="55.28515625" style="1" bestFit="1" customWidth="1"/>
    <col min="762" max="762" width="1.5703125" style="1" customWidth="1"/>
    <col min="763" max="763" width="14" style="1" customWidth="1"/>
    <col min="764" max="764" width="41.5703125" style="1" bestFit="1" customWidth="1"/>
    <col min="765" max="1014" width="14" style="1"/>
    <col min="1015" max="1016" width="14" style="1" customWidth="1"/>
    <col min="1017" max="1017" width="55.28515625" style="1" bestFit="1" customWidth="1"/>
    <col min="1018" max="1018" width="1.5703125" style="1" customWidth="1"/>
    <col min="1019" max="1019" width="14" style="1" customWidth="1"/>
    <col min="1020" max="1020" width="41.5703125" style="1" bestFit="1" customWidth="1"/>
    <col min="1021" max="1270" width="14" style="1"/>
    <col min="1271" max="1272" width="14" style="1" customWidth="1"/>
    <col min="1273" max="1273" width="55.28515625" style="1" bestFit="1" customWidth="1"/>
    <col min="1274" max="1274" width="1.5703125" style="1" customWidth="1"/>
    <col min="1275" max="1275" width="14" style="1" customWidth="1"/>
    <col min="1276" max="1276" width="41.5703125" style="1" bestFit="1" customWidth="1"/>
    <col min="1277" max="1526" width="14" style="1"/>
    <col min="1527" max="1528" width="14" style="1" customWidth="1"/>
    <col min="1529" max="1529" width="55.28515625" style="1" bestFit="1" customWidth="1"/>
    <col min="1530" max="1530" width="1.5703125" style="1" customWidth="1"/>
    <col min="1531" max="1531" width="14" style="1" customWidth="1"/>
    <col min="1532" max="1532" width="41.5703125" style="1" bestFit="1" customWidth="1"/>
    <col min="1533" max="1782" width="14" style="1"/>
    <col min="1783" max="1784" width="14" style="1" customWidth="1"/>
    <col min="1785" max="1785" width="55.28515625" style="1" bestFit="1" customWidth="1"/>
    <col min="1786" max="1786" width="1.5703125" style="1" customWidth="1"/>
    <col min="1787" max="1787" width="14" style="1" customWidth="1"/>
    <col min="1788" max="1788" width="41.5703125" style="1" bestFit="1" customWidth="1"/>
    <col min="1789" max="2038" width="14" style="1"/>
    <col min="2039" max="2040" width="14" style="1" customWidth="1"/>
    <col min="2041" max="2041" width="55.28515625" style="1" bestFit="1" customWidth="1"/>
    <col min="2042" max="2042" width="1.5703125" style="1" customWidth="1"/>
    <col min="2043" max="2043" width="14" style="1" customWidth="1"/>
    <col min="2044" max="2044" width="41.5703125" style="1" bestFit="1" customWidth="1"/>
    <col min="2045" max="2294" width="14" style="1"/>
    <col min="2295" max="2296" width="14" style="1" customWidth="1"/>
    <col min="2297" max="2297" width="55.28515625" style="1" bestFit="1" customWidth="1"/>
    <col min="2298" max="2298" width="1.5703125" style="1" customWidth="1"/>
    <col min="2299" max="2299" width="14" style="1" customWidth="1"/>
    <col min="2300" max="2300" width="41.5703125" style="1" bestFit="1" customWidth="1"/>
    <col min="2301" max="2550" width="14" style="1"/>
    <col min="2551" max="2552" width="14" style="1" customWidth="1"/>
    <col min="2553" max="2553" width="55.28515625" style="1" bestFit="1" customWidth="1"/>
    <col min="2554" max="2554" width="1.5703125" style="1" customWidth="1"/>
    <col min="2555" max="2555" width="14" style="1" customWidth="1"/>
    <col min="2556" max="2556" width="41.5703125" style="1" bestFit="1" customWidth="1"/>
    <col min="2557" max="2806" width="14" style="1"/>
    <col min="2807" max="2808" width="14" style="1" customWidth="1"/>
    <col min="2809" max="2809" width="55.28515625" style="1" bestFit="1" customWidth="1"/>
    <col min="2810" max="2810" width="1.5703125" style="1" customWidth="1"/>
    <col min="2811" max="2811" width="14" style="1" customWidth="1"/>
    <col min="2812" max="2812" width="41.5703125" style="1" bestFit="1" customWidth="1"/>
    <col min="2813" max="3062" width="14" style="1"/>
    <col min="3063" max="3064" width="14" style="1" customWidth="1"/>
    <col min="3065" max="3065" width="55.28515625" style="1" bestFit="1" customWidth="1"/>
    <col min="3066" max="3066" width="1.5703125" style="1" customWidth="1"/>
    <col min="3067" max="3067" width="14" style="1" customWidth="1"/>
    <col min="3068" max="3068" width="41.5703125" style="1" bestFit="1" customWidth="1"/>
    <col min="3069" max="3318" width="14" style="1"/>
    <col min="3319" max="3320" width="14" style="1" customWidth="1"/>
    <col min="3321" max="3321" width="55.28515625" style="1" bestFit="1" customWidth="1"/>
    <col min="3322" max="3322" width="1.5703125" style="1" customWidth="1"/>
    <col min="3323" max="3323" width="14" style="1" customWidth="1"/>
    <col min="3324" max="3324" width="41.5703125" style="1" bestFit="1" customWidth="1"/>
    <col min="3325" max="3574" width="14" style="1"/>
    <col min="3575" max="3576" width="14" style="1" customWidth="1"/>
    <col min="3577" max="3577" width="55.28515625" style="1" bestFit="1" customWidth="1"/>
    <col min="3578" max="3578" width="1.5703125" style="1" customWidth="1"/>
    <col min="3579" max="3579" width="14" style="1" customWidth="1"/>
    <col min="3580" max="3580" width="41.5703125" style="1" bestFit="1" customWidth="1"/>
    <col min="3581" max="3830" width="14" style="1"/>
    <col min="3831" max="3832" width="14" style="1" customWidth="1"/>
    <col min="3833" max="3833" width="55.28515625" style="1" bestFit="1" customWidth="1"/>
    <col min="3834" max="3834" width="1.5703125" style="1" customWidth="1"/>
    <col min="3835" max="3835" width="14" style="1" customWidth="1"/>
    <col min="3836" max="3836" width="41.5703125" style="1" bestFit="1" customWidth="1"/>
    <col min="3837" max="4086" width="14" style="1"/>
    <col min="4087" max="4088" width="14" style="1" customWidth="1"/>
    <col min="4089" max="4089" width="55.28515625" style="1" bestFit="1" customWidth="1"/>
    <col min="4090" max="4090" width="1.5703125" style="1" customWidth="1"/>
    <col min="4091" max="4091" width="14" style="1" customWidth="1"/>
    <col min="4092" max="4092" width="41.5703125" style="1" bestFit="1" customWidth="1"/>
    <col min="4093" max="4342" width="14" style="1"/>
    <col min="4343" max="4344" width="14" style="1" customWidth="1"/>
    <col min="4345" max="4345" width="55.28515625" style="1" bestFit="1" customWidth="1"/>
    <col min="4346" max="4346" width="1.5703125" style="1" customWidth="1"/>
    <col min="4347" max="4347" width="14" style="1" customWidth="1"/>
    <col min="4348" max="4348" width="41.5703125" style="1" bestFit="1" customWidth="1"/>
    <col min="4349" max="4598" width="14" style="1"/>
    <col min="4599" max="4600" width="14" style="1" customWidth="1"/>
    <col min="4601" max="4601" width="55.28515625" style="1" bestFit="1" customWidth="1"/>
    <col min="4602" max="4602" width="1.5703125" style="1" customWidth="1"/>
    <col min="4603" max="4603" width="14" style="1" customWidth="1"/>
    <col min="4604" max="4604" width="41.5703125" style="1" bestFit="1" customWidth="1"/>
    <col min="4605" max="4854" width="14" style="1"/>
    <col min="4855" max="4856" width="14" style="1" customWidth="1"/>
    <col min="4857" max="4857" width="55.28515625" style="1" bestFit="1" customWidth="1"/>
    <col min="4858" max="4858" width="1.5703125" style="1" customWidth="1"/>
    <col min="4859" max="4859" width="14" style="1" customWidth="1"/>
    <col min="4860" max="4860" width="41.5703125" style="1" bestFit="1" customWidth="1"/>
    <col min="4861" max="5110" width="14" style="1"/>
    <col min="5111" max="5112" width="14" style="1" customWidth="1"/>
    <col min="5113" max="5113" width="55.28515625" style="1" bestFit="1" customWidth="1"/>
    <col min="5114" max="5114" width="1.5703125" style="1" customWidth="1"/>
    <col min="5115" max="5115" width="14" style="1" customWidth="1"/>
    <col min="5116" max="5116" width="41.5703125" style="1" bestFit="1" customWidth="1"/>
    <col min="5117" max="5366" width="14" style="1"/>
    <col min="5367" max="5368" width="14" style="1" customWidth="1"/>
    <col min="5369" max="5369" width="55.28515625" style="1" bestFit="1" customWidth="1"/>
    <col min="5370" max="5370" width="1.5703125" style="1" customWidth="1"/>
    <col min="5371" max="5371" width="14" style="1" customWidth="1"/>
    <col min="5372" max="5372" width="41.5703125" style="1" bestFit="1" customWidth="1"/>
    <col min="5373" max="5622" width="14" style="1"/>
    <col min="5623" max="5624" width="14" style="1" customWidth="1"/>
    <col min="5625" max="5625" width="55.28515625" style="1" bestFit="1" customWidth="1"/>
    <col min="5626" max="5626" width="1.5703125" style="1" customWidth="1"/>
    <col min="5627" max="5627" width="14" style="1" customWidth="1"/>
    <col min="5628" max="5628" width="41.5703125" style="1" bestFit="1" customWidth="1"/>
    <col min="5629" max="5878" width="14" style="1"/>
    <col min="5879" max="5880" width="14" style="1" customWidth="1"/>
    <col min="5881" max="5881" width="55.28515625" style="1" bestFit="1" customWidth="1"/>
    <col min="5882" max="5882" width="1.5703125" style="1" customWidth="1"/>
    <col min="5883" max="5883" width="14" style="1" customWidth="1"/>
    <col min="5884" max="5884" width="41.5703125" style="1" bestFit="1" customWidth="1"/>
    <col min="5885" max="6134" width="14" style="1"/>
    <col min="6135" max="6136" width="14" style="1" customWidth="1"/>
    <col min="6137" max="6137" width="55.28515625" style="1" bestFit="1" customWidth="1"/>
    <col min="6138" max="6138" width="1.5703125" style="1" customWidth="1"/>
    <col min="6139" max="6139" width="14" style="1" customWidth="1"/>
    <col min="6140" max="6140" width="41.5703125" style="1" bestFit="1" customWidth="1"/>
    <col min="6141" max="6390" width="14" style="1"/>
    <col min="6391" max="6392" width="14" style="1" customWidth="1"/>
    <col min="6393" max="6393" width="55.28515625" style="1" bestFit="1" customWidth="1"/>
    <col min="6394" max="6394" width="1.5703125" style="1" customWidth="1"/>
    <col min="6395" max="6395" width="14" style="1" customWidth="1"/>
    <col min="6396" max="6396" width="41.5703125" style="1" bestFit="1" customWidth="1"/>
    <col min="6397" max="6646" width="14" style="1"/>
    <col min="6647" max="6648" width="14" style="1" customWidth="1"/>
    <col min="6649" max="6649" width="55.28515625" style="1" bestFit="1" customWidth="1"/>
    <col min="6650" max="6650" width="1.5703125" style="1" customWidth="1"/>
    <col min="6651" max="6651" width="14" style="1" customWidth="1"/>
    <col min="6652" max="6652" width="41.5703125" style="1" bestFit="1" customWidth="1"/>
    <col min="6653" max="6902" width="14" style="1"/>
    <col min="6903" max="6904" width="14" style="1" customWidth="1"/>
    <col min="6905" max="6905" width="55.28515625" style="1" bestFit="1" customWidth="1"/>
    <col min="6906" max="6906" width="1.5703125" style="1" customWidth="1"/>
    <col min="6907" max="6907" width="14" style="1" customWidth="1"/>
    <col min="6908" max="6908" width="41.5703125" style="1" bestFit="1" customWidth="1"/>
    <col min="6909" max="7158" width="14" style="1"/>
    <col min="7159" max="7160" width="14" style="1" customWidth="1"/>
    <col min="7161" max="7161" width="55.28515625" style="1" bestFit="1" customWidth="1"/>
    <col min="7162" max="7162" width="1.5703125" style="1" customWidth="1"/>
    <col min="7163" max="7163" width="14" style="1" customWidth="1"/>
    <col min="7164" max="7164" width="41.5703125" style="1" bestFit="1" customWidth="1"/>
    <col min="7165" max="7414" width="14" style="1"/>
    <col min="7415" max="7416" width="14" style="1" customWidth="1"/>
    <col min="7417" max="7417" width="55.28515625" style="1" bestFit="1" customWidth="1"/>
    <col min="7418" max="7418" width="1.5703125" style="1" customWidth="1"/>
    <col min="7419" max="7419" width="14" style="1" customWidth="1"/>
    <col min="7420" max="7420" width="41.5703125" style="1" bestFit="1" customWidth="1"/>
    <col min="7421" max="7670" width="14" style="1"/>
    <col min="7671" max="7672" width="14" style="1" customWidth="1"/>
    <col min="7673" max="7673" width="55.28515625" style="1" bestFit="1" customWidth="1"/>
    <col min="7674" max="7674" width="1.5703125" style="1" customWidth="1"/>
    <col min="7675" max="7675" width="14" style="1" customWidth="1"/>
    <col min="7676" max="7676" width="41.5703125" style="1" bestFit="1" customWidth="1"/>
    <col min="7677" max="7926" width="14" style="1"/>
    <col min="7927" max="7928" width="14" style="1" customWidth="1"/>
    <col min="7929" max="7929" width="55.28515625" style="1" bestFit="1" customWidth="1"/>
    <col min="7930" max="7930" width="1.5703125" style="1" customWidth="1"/>
    <col min="7931" max="7931" width="14" style="1" customWidth="1"/>
    <col min="7932" max="7932" width="41.5703125" style="1" bestFit="1" customWidth="1"/>
    <col min="7933" max="8182" width="14" style="1"/>
    <col min="8183" max="8184" width="14" style="1" customWidth="1"/>
    <col min="8185" max="8185" width="55.28515625" style="1" bestFit="1" customWidth="1"/>
    <col min="8186" max="8186" width="1.5703125" style="1" customWidth="1"/>
    <col min="8187" max="8187" width="14" style="1" customWidth="1"/>
    <col min="8188" max="8188" width="41.5703125" style="1" bestFit="1" customWidth="1"/>
    <col min="8189" max="8438" width="14" style="1"/>
    <col min="8439" max="8440" width="14" style="1" customWidth="1"/>
    <col min="8441" max="8441" width="55.28515625" style="1" bestFit="1" customWidth="1"/>
    <col min="8442" max="8442" width="1.5703125" style="1" customWidth="1"/>
    <col min="8443" max="8443" width="14" style="1" customWidth="1"/>
    <col min="8444" max="8444" width="41.5703125" style="1" bestFit="1" customWidth="1"/>
    <col min="8445" max="8694" width="14" style="1"/>
    <col min="8695" max="8696" width="14" style="1" customWidth="1"/>
    <col min="8697" max="8697" width="55.28515625" style="1" bestFit="1" customWidth="1"/>
    <col min="8698" max="8698" width="1.5703125" style="1" customWidth="1"/>
    <col min="8699" max="8699" width="14" style="1" customWidth="1"/>
    <col min="8700" max="8700" width="41.5703125" style="1" bestFit="1" customWidth="1"/>
    <col min="8701" max="8950" width="14" style="1"/>
    <col min="8951" max="8952" width="14" style="1" customWidth="1"/>
    <col min="8953" max="8953" width="55.28515625" style="1" bestFit="1" customWidth="1"/>
    <col min="8954" max="8954" width="1.5703125" style="1" customWidth="1"/>
    <col min="8955" max="8955" width="14" style="1" customWidth="1"/>
    <col min="8956" max="8956" width="41.5703125" style="1" bestFit="1" customWidth="1"/>
    <col min="8957" max="9206" width="14" style="1"/>
    <col min="9207" max="9208" width="14" style="1" customWidth="1"/>
    <col min="9209" max="9209" width="55.28515625" style="1" bestFit="1" customWidth="1"/>
    <col min="9210" max="9210" width="1.5703125" style="1" customWidth="1"/>
    <col min="9211" max="9211" width="14" style="1" customWidth="1"/>
    <col min="9212" max="9212" width="41.5703125" style="1" bestFit="1" customWidth="1"/>
    <col min="9213" max="9462" width="14" style="1"/>
    <col min="9463" max="9464" width="14" style="1" customWidth="1"/>
    <col min="9465" max="9465" width="55.28515625" style="1" bestFit="1" customWidth="1"/>
    <col min="9466" max="9466" width="1.5703125" style="1" customWidth="1"/>
    <col min="9467" max="9467" width="14" style="1" customWidth="1"/>
    <col min="9468" max="9468" width="41.5703125" style="1" bestFit="1" customWidth="1"/>
    <col min="9469" max="9718" width="14" style="1"/>
    <col min="9719" max="9720" width="14" style="1" customWidth="1"/>
    <col min="9721" max="9721" width="55.28515625" style="1" bestFit="1" customWidth="1"/>
    <col min="9722" max="9722" width="1.5703125" style="1" customWidth="1"/>
    <col min="9723" max="9723" width="14" style="1" customWidth="1"/>
    <col min="9724" max="9724" width="41.5703125" style="1" bestFit="1" customWidth="1"/>
    <col min="9725" max="9974" width="14" style="1"/>
    <col min="9975" max="9976" width="14" style="1" customWidth="1"/>
    <col min="9977" max="9977" width="55.28515625" style="1" bestFit="1" customWidth="1"/>
    <col min="9978" max="9978" width="1.5703125" style="1" customWidth="1"/>
    <col min="9979" max="9979" width="14" style="1" customWidth="1"/>
    <col min="9980" max="9980" width="41.5703125" style="1" bestFit="1" customWidth="1"/>
    <col min="9981" max="10230" width="14" style="1"/>
    <col min="10231" max="10232" width="14" style="1" customWidth="1"/>
    <col min="10233" max="10233" width="55.28515625" style="1" bestFit="1" customWidth="1"/>
    <col min="10234" max="10234" width="1.5703125" style="1" customWidth="1"/>
    <col min="10235" max="10235" width="14" style="1" customWidth="1"/>
    <col min="10236" max="10236" width="41.5703125" style="1" bestFit="1" customWidth="1"/>
    <col min="10237" max="10486" width="14" style="1"/>
    <col min="10487" max="10488" width="14" style="1" customWidth="1"/>
    <col min="10489" max="10489" width="55.28515625" style="1" bestFit="1" customWidth="1"/>
    <col min="10490" max="10490" width="1.5703125" style="1" customWidth="1"/>
    <col min="10491" max="10491" width="14" style="1" customWidth="1"/>
    <col min="10492" max="10492" width="41.5703125" style="1" bestFit="1" customWidth="1"/>
    <col min="10493" max="10742" width="14" style="1"/>
    <col min="10743" max="10744" width="14" style="1" customWidth="1"/>
    <col min="10745" max="10745" width="55.28515625" style="1" bestFit="1" customWidth="1"/>
    <col min="10746" max="10746" width="1.5703125" style="1" customWidth="1"/>
    <col min="10747" max="10747" width="14" style="1" customWidth="1"/>
    <col min="10748" max="10748" width="41.5703125" style="1" bestFit="1" customWidth="1"/>
    <col min="10749" max="10998" width="14" style="1"/>
    <col min="10999" max="11000" width="14" style="1" customWidth="1"/>
    <col min="11001" max="11001" width="55.28515625" style="1" bestFit="1" customWidth="1"/>
    <col min="11002" max="11002" width="1.5703125" style="1" customWidth="1"/>
    <col min="11003" max="11003" width="14" style="1" customWidth="1"/>
    <col min="11004" max="11004" width="41.5703125" style="1" bestFit="1" customWidth="1"/>
    <col min="11005" max="11254" width="14" style="1"/>
    <col min="11255" max="11256" width="14" style="1" customWidth="1"/>
    <col min="11257" max="11257" width="55.28515625" style="1" bestFit="1" customWidth="1"/>
    <col min="11258" max="11258" width="1.5703125" style="1" customWidth="1"/>
    <col min="11259" max="11259" width="14" style="1" customWidth="1"/>
    <col min="11260" max="11260" width="41.5703125" style="1" bestFit="1" customWidth="1"/>
    <col min="11261" max="11510" width="14" style="1"/>
    <col min="11511" max="11512" width="14" style="1" customWidth="1"/>
    <col min="11513" max="11513" width="55.28515625" style="1" bestFit="1" customWidth="1"/>
    <col min="11514" max="11514" width="1.5703125" style="1" customWidth="1"/>
    <col min="11515" max="11515" width="14" style="1" customWidth="1"/>
    <col min="11516" max="11516" width="41.5703125" style="1" bestFit="1" customWidth="1"/>
    <col min="11517" max="11766" width="14" style="1"/>
    <col min="11767" max="11768" width="14" style="1" customWidth="1"/>
    <col min="11769" max="11769" width="55.28515625" style="1" bestFit="1" customWidth="1"/>
    <col min="11770" max="11770" width="1.5703125" style="1" customWidth="1"/>
    <col min="11771" max="11771" width="14" style="1" customWidth="1"/>
    <col min="11772" max="11772" width="41.5703125" style="1" bestFit="1" customWidth="1"/>
    <col min="11773" max="12022" width="14" style="1"/>
    <col min="12023" max="12024" width="14" style="1" customWidth="1"/>
    <col min="12025" max="12025" width="55.28515625" style="1" bestFit="1" customWidth="1"/>
    <col min="12026" max="12026" width="1.5703125" style="1" customWidth="1"/>
    <col min="12027" max="12027" width="14" style="1" customWidth="1"/>
    <col min="12028" max="12028" width="41.5703125" style="1" bestFit="1" customWidth="1"/>
    <col min="12029" max="12278" width="14" style="1"/>
    <col min="12279" max="12280" width="14" style="1" customWidth="1"/>
    <col min="12281" max="12281" width="55.28515625" style="1" bestFit="1" customWidth="1"/>
    <col min="12282" max="12282" width="1.5703125" style="1" customWidth="1"/>
    <col min="12283" max="12283" width="14" style="1" customWidth="1"/>
    <col min="12284" max="12284" width="41.5703125" style="1" bestFit="1" customWidth="1"/>
    <col min="12285" max="12534" width="14" style="1"/>
    <col min="12535" max="12536" width="14" style="1" customWidth="1"/>
    <col min="12537" max="12537" width="55.28515625" style="1" bestFit="1" customWidth="1"/>
    <col min="12538" max="12538" width="1.5703125" style="1" customWidth="1"/>
    <col min="12539" max="12539" width="14" style="1" customWidth="1"/>
    <col min="12540" max="12540" width="41.5703125" style="1" bestFit="1" customWidth="1"/>
    <col min="12541" max="12790" width="14" style="1"/>
    <col min="12791" max="12792" width="14" style="1" customWidth="1"/>
    <col min="12793" max="12793" width="55.28515625" style="1" bestFit="1" customWidth="1"/>
    <col min="12794" max="12794" width="1.5703125" style="1" customWidth="1"/>
    <col min="12795" max="12795" width="14" style="1" customWidth="1"/>
    <col min="12796" max="12796" width="41.5703125" style="1" bestFit="1" customWidth="1"/>
    <col min="12797" max="13046" width="14" style="1"/>
    <col min="13047" max="13048" width="14" style="1" customWidth="1"/>
    <col min="13049" max="13049" width="55.28515625" style="1" bestFit="1" customWidth="1"/>
    <col min="13050" max="13050" width="1.5703125" style="1" customWidth="1"/>
    <col min="13051" max="13051" width="14" style="1" customWidth="1"/>
    <col min="13052" max="13052" width="41.5703125" style="1" bestFit="1" customWidth="1"/>
    <col min="13053" max="13302" width="14" style="1"/>
    <col min="13303" max="13304" width="14" style="1" customWidth="1"/>
    <col min="13305" max="13305" width="55.28515625" style="1" bestFit="1" customWidth="1"/>
    <col min="13306" max="13306" width="1.5703125" style="1" customWidth="1"/>
    <col min="13307" max="13307" width="14" style="1" customWidth="1"/>
    <col min="13308" max="13308" width="41.5703125" style="1" bestFit="1" customWidth="1"/>
    <col min="13309" max="13558" width="14" style="1"/>
    <col min="13559" max="13560" width="14" style="1" customWidth="1"/>
    <col min="13561" max="13561" width="55.28515625" style="1" bestFit="1" customWidth="1"/>
    <col min="13562" max="13562" width="1.5703125" style="1" customWidth="1"/>
    <col min="13563" max="13563" width="14" style="1" customWidth="1"/>
    <col min="13564" max="13564" width="41.5703125" style="1" bestFit="1" customWidth="1"/>
    <col min="13565" max="13814" width="14" style="1"/>
    <col min="13815" max="13816" width="14" style="1" customWidth="1"/>
    <col min="13817" max="13817" width="55.28515625" style="1" bestFit="1" customWidth="1"/>
    <col min="13818" max="13818" width="1.5703125" style="1" customWidth="1"/>
    <col min="13819" max="13819" width="14" style="1" customWidth="1"/>
    <col min="13820" max="13820" width="41.5703125" style="1" bestFit="1" customWidth="1"/>
    <col min="13821" max="14070" width="14" style="1"/>
    <col min="14071" max="14072" width="14" style="1" customWidth="1"/>
    <col min="14073" max="14073" width="55.28515625" style="1" bestFit="1" customWidth="1"/>
    <col min="14074" max="14074" width="1.5703125" style="1" customWidth="1"/>
    <col min="14075" max="14075" width="14" style="1" customWidth="1"/>
    <col min="14076" max="14076" width="41.5703125" style="1" bestFit="1" customWidth="1"/>
    <col min="14077" max="14326" width="14" style="1"/>
    <col min="14327" max="14328" width="14" style="1" customWidth="1"/>
    <col min="14329" max="14329" width="55.28515625" style="1" bestFit="1" customWidth="1"/>
    <col min="14330" max="14330" width="1.5703125" style="1" customWidth="1"/>
    <col min="14331" max="14331" width="14" style="1" customWidth="1"/>
    <col min="14332" max="14332" width="41.5703125" style="1" bestFit="1" customWidth="1"/>
    <col min="14333" max="14582" width="14" style="1"/>
    <col min="14583" max="14584" width="14" style="1" customWidth="1"/>
    <col min="14585" max="14585" width="55.28515625" style="1" bestFit="1" customWidth="1"/>
    <col min="14586" max="14586" width="1.5703125" style="1" customWidth="1"/>
    <col min="14587" max="14587" width="14" style="1" customWidth="1"/>
    <col min="14588" max="14588" width="41.5703125" style="1" bestFit="1" customWidth="1"/>
    <col min="14589" max="14838" width="14" style="1"/>
    <col min="14839" max="14840" width="14" style="1" customWidth="1"/>
    <col min="14841" max="14841" width="55.28515625" style="1" bestFit="1" customWidth="1"/>
    <col min="14842" max="14842" width="1.5703125" style="1" customWidth="1"/>
    <col min="14843" max="14843" width="14" style="1" customWidth="1"/>
    <col min="14844" max="14844" width="41.5703125" style="1" bestFit="1" customWidth="1"/>
    <col min="14845" max="15094" width="14" style="1"/>
    <col min="15095" max="15096" width="14" style="1" customWidth="1"/>
    <col min="15097" max="15097" width="55.28515625" style="1" bestFit="1" customWidth="1"/>
    <col min="15098" max="15098" width="1.5703125" style="1" customWidth="1"/>
    <col min="15099" max="15099" width="14" style="1" customWidth="1"/>
    <col min="15100" max="15100" width="41.5703125" style="1" bestFit="1" customWidth="1"/>
    <col min="15101" max="15350" width="14" style="1"/>
    <col min="15351" max="15352" width="14" style="1" customWidth="1"/>
    <col min="15353" max="15353" width="55.28515625" style="1" bestFit="1" customWidth="1"/>
    <col min="15354" max="15354" width="1.5703125" style="1" customWidth="1"/>
    <col min="15355" max="15355" width="14" style="1" customWidth="1"/>
    <col min="15356" max="15356" width="41.5703125" style="1" bestFit="1" customWidth="1"/>
    <col min="15357" max="15606" width="14" style="1"/>
    <col min="15607" max="15608" width="14" style="1" customWidth="1"/>
    <col min="15609" max="15609" width="55.28515625" style="1" bestFit="1" customWidth="1"/>
    <col min="15610" max="15610" width="1.5703125" style="1" customWidth="1"/>
    <col min="15611" max="15611" width="14" style="1" customWidth="1"/>
    <col min="15612" max="15612" width="41.5703125" style="1" bestFit="1" customWidth="1"/>
    <col min="15613" max="15862" width="14" style="1"/>
    <col min="15863" max="15864" width="14" style="1" customWidth="1"/>
    <col min="15865" max="15865" width="55.28515625" style="1" bestFit="1" customWidth="1"/>
    <col min="15866" max="15866" width="1.5703125" style="1" customWidth="1"/>
    <col min="15867" max="15867" width="14" style="1" customWidth="1"/>
    <col min="15868" max="15868" width="41.5703125" style="1" bestFit="1" customWidth="1"/>
    <col min="15869" max="16118" width="14" style="1"/>
    <col min="16119" max="16120" width="14" style="1" customWidth="1"/>
    <col min="16121" max="16121" width="55.28515625" style="1" bestFit="1" customWidth="1"/>
    <col min="16122" max="16122" width="1.5703125" style="1" customWidth="1"/>
    <col min="16123" max="16123" width="14" style="1" customWidth="1"/>
    <col min="16124" max="16124" width="41.5703125" style="1" bestFit="1" customWidth="1"/>
    <col min="16125" max="16384" width="14" style="1"/>
  </cols>
  <sheetData>
    <row r="1" spans="1:8" ht="70.150000000000006" customHeight="1" x14ac:dyDescent="0.75">
      <c r="H1" s="175" t="s">
        <v>29</v>
      </c>
    </row>
    <row r="2" spans="1:8" ht="67.150000000000006" customHeight="1" x14ac:dyDescent="0.75">
      <c r="B2" s="177" t="s">
        <v>19</v>
      </c>
      <c r="C2" s="177"/>
      <c r="D2" s="177"/>
      <c r="E2" s="177"/>
      <c r="F2" s="177"/>
      <c r="G2" s="177"/>
      <c r="H2" s="176"/>
    </row>
    <row r="3" spans="1:8" ht="33" customHeight="1" x14ac:dyDescent="0.75">
      <c r="A3" s="167" t="s">
        <v>0</v>
      </c>
      <c r="B3" s="168"/>
      <c r="C3" s="178">
        <v>45407</v>
      </c>
      <c r="D3" s="179"/>
      <c r="E3" s="180"/>
      <c r="F3" s="10" t="s">
        <v>24</v>
      </c>
      <c r="G3" s="181" t="s">
        <v>122</v>
      </c>
      <c r="H3" s="181"/>
    </row>
    <row r="4" spans="1:8" ht="33" customHeight="1" x14ac:dyDescent="0.75">
      <c r="A4" s="167" t="s">
        <v>15</v>
      </c>
      <c r="B4" s="168"/>
      <c r="C4" s="167" t="s">
        <v>66</v>
      </c>
      <c r="D4" s="169"/>
      <c r="E4" s="168"/>
      <c r="F4" s="10" t="s">
        <v>25</v>
      </c>
      <c r="G4" s="170">
        <v>45407</v>
      </c>
      <c r="H4" s="170"/>
    </row>
    <row r="5" spans="1:8" ht="34.9" customHeight="1" x14ac:dyDescent="0.75">
      <c r="A5" s="167" t="s">
        <v>1</v>
      </c>
      <c r="B5" s="168"/>
      <c r="C5" s="167" t="s">
        <v>121</v>
      </c>
      <c r="D5" s="169"/>
      <c r="E5" s="168"/>
      <c r="F5" s="10" t="s">
        <v>26</v>
      </c>
      <c r="G5" s="170">
        <v>45407</v>
      </c>
      <c r="H5" s="170"/>
    </row>
    <row r="6" spans="1:8" ht="33" customHeight="1" x14ac:dyDescent="0.75">
      <c r="A6" s="167" t="s">
        <v>2</v>
      </c>
      <c r="B6" s="168"/>
      <c r="C6" s="167">
        <v>41</v>
      </c>
      <c r="D6" s="169"/>
      <c r="E6" s="168"/>
      <c r="F6" s="10" t="s">
        <v>27</v>
      </c>
      <c r="G6" s="171"/>
      <c r="H6" s="171"/>
    </row>
    <row r="7" spans="1:8" ht="33" customHeight="1" x14ac:dyDescent="0.75">
      <c r="A7" s="172" t="s">
        <v>14</v>
      </c>
      <c r="B7" s="165" t="s">
        <v>3</v>
      </c>
      <c r="C7" s="165" t="s">
        <v>136</v>
      </c>
      <c r="D7" s="174" t="s">
        <v>5</v>
      </c>
      <c r="E7" s="174"/>
      <c r="F7" s="174"/>
      <c r="G7" s="165" t="s">
        <v>23</v>
      </c>
      <c r="H7" s="165" t="s">
        <v>22</v>
      </c>
    </row>
    <row r="8" spans="1:8" ht="33" customHeight="1" x14ac:dyDescent="0.75">
      <c r="A8" s="173"/>
      <c r="B8" s="166"/>
      <c r="C8" s="166"/>
      <c r="D8" s="9"/>
      <c r="E8" s="9"/>
      <c r="F8" s="9" t="s">
        <v>6</v>
      </c>
      <c r="G8" s="166"/>
      <c r="H8" s="166"/>
    </row>
    <row r="9" spans="1:8" s="19" customFormat="1" ht="33" customHeight="1" x14ac:dyDescent="0.75">
      <c r="A9" s="12">
        <v>1</v>
      </c>
      <c r="B9" s="11" t="s">
        <v>274</v>
      </c>
      <c r="C9" s="18"/>
      <c r="D9" s="13">
        <v>1</v>
      </c>
      <c r="E9" s="14">
        <v>1</v>
      </c>
      <c r="F9" s="14">
        <f>E9*D9</f>
        <v>1</v>
      </c>
      <c r="G9" s="14">
        <v>1000</v>
      </c>
      <c r="H9" s="15">
        <f t="shared" ref="H9:H31" si="0">G9*F9</f>
        <v>1000</v>
      </c>
    </row>
    <row r="10" spans="1:8" ht="35.25" x14ac:dyDescent="0.75">
      <c r="A10" s="12">
        <v>2</v>
      </c>
      <c r="B10" s="11" t="s">
        <v>275</v>
      </c>
      <c r="C10" s="18"/>
      <c r="D10" s="13">
        <v>1</v>
      </c>
      <c r="E10" s="14">
        <v>1</v>
      </c>
      <c r="F10" s="14">
        <f>D10*E10</f>
        <v>1</v>
      </c>
      <c r="G10" s="14">
        <v>200</v>
      </c>
      <c r="H10" s="15">
        <f>G10*F10</f>
        <v>200</v>
      </c>
    </row>
    <row r="11" spans="1:8" ht="35.25" x14ac:dyDescent="0.75">
      <c r="A11" s="12">
        <v>3</v>
      </c>
      <c r="B11" s="11" t="s">
        <v>276</v>
      </c>
      <c r="C11" s="18"/>
      <c r="D11" s="13">
        <v>1</v>
      </c>
      <c r="E11" s="14">
        <v>1</v>
      </c>
      <c r="F11" s="14">
        <f>E11*D11</f>
        <v>1</v>
      </c>
      <c r="G11" s="14">
        <v>5500</v>
      </c>
      <c r="H11" s="15">
        <f t="shared" si="0"/>
        <v>5500</v>
      </c>
    </row>
    <row r="12" spans="1:8" ht="35.25" x14ac:dyDescent="0.75">
      <c r="A12" s="12">
        <v>4</v>
      </c>
      <c r="B12" s="11" t="s">
        <v>277</v>
      </c>
      <c r="C12" s="18"/>
      <c r="D12" s="13">
        <v>1</v>
      </c>
      <c r="E12" s="14">
        <v>4</v>
      </c>
      <c r="F12" s="14">
        <f t="shared" ref="F12:F31" si="1">E12*D12</f>
        <v>4</v>
      </c>
      <c r="G12" s="14">
        <v>1075</v>
      </c>
      <c r="H12" s="15">
        <f t="shared" si="0"/>
        <v>4300</v>
      </c>
    </row>
    <row r="13" spans="1:8" ht="35.25" x14ac:dyDescent="0.75">
      <c r="A13" s="12">
        <v>5</v>
      </c>
      <c r="B13" s="11" t="s">
        <v>278</v>
      </c>
      <c r="C13" s="18"/>
      <c r="D13" s="13">
        <v>1</v>
      </c>
      <c r="E13" s="14">
        <v>1</v>
      </c>
      <c r="F13" s="14">
        <f t="shared" si="1"/>
        <v>1</v>
      </c>
      <c r="G13" s="14">
        <v>250</v>
      </c>
      <c r="H13" s="15">
        <f t="shared" si="0"/>
        <v>250</v>
      </c>
    </row>
    <row r="14" spans="1:8" ht="35.25" x14ac:dyDescent="0.75">
      <c r="A14" s="12">
        <v>6</v>
      </c>
      <c r="B14" s="11" t="s">
        <v>279</v>
      </c>
      <c r="C14" s="18"/>
      <c r="D14" s="13">
        <v>1</v>
      </c>
      <c r="E14" s="14">
        <v>2</v>
      </c>
      <c r="F14" s="14">
        <f t="shared" ref="F14" si="2">D14*E14</f>
        <v>2</v>
      </c>
      <c r="G14" s="14">
        <v>1000</v>
      </c>
      <c r="H14" s="15">
        <f t="shared" si="0"/>
        <v>2000</v>
      </c>
    </row>
    <row r="15" spans="1:8" ht="35.25" x14ac:dyDescent="0.75">
      <c r="A15" s="12">
        <v>7</v>
      </c>
      <c r="B15" s="11" t="s">
        <v>280</v>
      </c>
      <c r="C15" s="18"/>
      <c r="D15" s="13">
        <v>1</v>
      </c>
      <c r="E15" s="14">
        <v>1</v>
      </c>
      <c r="F15" s="14">
        <f t="shared" ref="F15" si="3">E15*D15</f>
        <v>1</v>
      </c>
      <c r="G15" s="14">
        <v>750</v>
      </c>
      <c r="H15" s="15">
        <f t="shared" si="0"/>
        <v>750</v>
      </c>
    </row>
    <row r="16" spans="1:8" ht="35.25" x14ac:dyDescent="0.75">
      <c r="A16" s="12">
        <v>8</v>
      </c>
      <c r="B16" s="11" t="s">
        <v>155</v>
      </c>
      <c r="C16" s="18"/>
      <c r="D16" s="13">
        <v>1</v>
      </c>
      <c r="E16" s="14">
        <v>1</v>
      </c>
      <c r="F16" s="14">
        <f t="shared" si="1"/>
        <v>1</v>
      </c>
      <c r="G16" s="14">
        <v>1000</v>
      </c>
      <c r="H16" s="15">
        <f t="shared" si="0"/>
        <v>1000</v>
      </c>
    </row>
    <row r="17" spans="1:8" ht="35.25" x14ac:dyDescent="0.75">
      <c r="A17" s="12">
        <v>9</v>
      </c>
      <c r="B17" s="11" t="s">
        <v>281</v>
      </c>
      <c r="C17" s="18"/>
      <c r="D17" s="13">
        <v>3</v>
      </c>
      <c r="E17" s="14">
        <v>3</v>
      </c>
      <c r="F17" s="14">
        <f t="shared" si="1"/>
        <v>9</v>
      </c>
      <c r="G17" s="14">
        <v>15</v>
      </c>
      <c r="H17" s="15">
        <f t="shared" si="0"/>
        <v>135</v>
      </c>
    </row>
    <row r="18" spans="1:8" ht="35.25" x14ac:dyDescent="0.75">
      <c r="A18" s="12">
        <v>10</v>
      </c>
      <c r="B18" s="11" t="s">
        <v>285</v>
      </c>
      <c r="C18" s="18"/>
      <c r="D18" s="13">
        <v>1</v>
      </c>
      <c r="E18" s="14">
        <v>2</v>
      </c>
      <c r="F18" s="14">
        <f t="shared" ref="F18" si="4">D18*E18</f>
        <v>2</v>
      </c>
      <c r="G18" s="14">
        <v>250</v>
      </c>
      <c r="H18" s="15">
        <f t="shared" si="0"/>
        <v>500</v>
      </c>
    </row>
    <row r="19" spans="1:8" ht="35.25" x14ac:dyDescent="0.75">
      <c r="A19" s="12">
        <v>11</v>
      </c>
      <c r="B19" s="11" t="s">
        <v>282</v>
      </c>
      <c r="C19" s="18"/>
      <c r="D19" s="13">
        <v>1</v>
      </c>
      <c r="E19" s="14">
        <v>1</v>
      </c>
      <c r="F19" s="14">
        <f t="shared" ref="F19" si="5">E19*D19</f>
        <v>1</v>
      </c>
      <c r="G19" s="7">
        <v>150</v>
      </c>
      <c r="H19" s="15">
        <f t="shared" si="0"/>
        <v>150</v>
      </c>
    </row>
    <row r="20" spans="1:8" ht="33" customHeight="1" x14ac:dyDescent="0.75">
      <c r="A20" s="12">
        <v>12</v>
      </c>
      <c r="B20" s="11" t="s">
        <v>283</v>
      </c>
      <c r="C20" s="18"/>
      <c r="D20" s="13">
        <v>1</v>
      </c>
      <c r="E20" s="14">
        <v>1</v>
      </c>
      <c r="F20" s="14">
        <f t="shared" si="1"/>
        <v>1</v>
      </c>
      <c r="G20" s="7">
        <v>100</v>
      </c>
      <c r="H20" s="15">
        <f t="shared" si="0"/>
        <v>100</v>
      </c>
    </row>
    <row r="21" spans="1:8" ht="33" customHeight="1" x14ac:dyDescent="0.75">
      <c r="A21" s="12">
        <v>13</v>
      </c>
      <c r="B21" s="11" t="s">
        <v>284</v>
      </c>
      <c r="C21" s="18"/>
      <c r="D21" s="13">
        <v>1</v>
      </c>
      <c r="E21" s="14">
        <v>1</v>
      </c>
      <c r="F21" s="14">
        <f t="shared" si="1"/>
        <v>1</v>
      </c>
      <c r="G21" s="7">
        <v>250</v>
      </c>
      <c r="H21" s="15">
        <f t="shared" si="0"/>
        <v>250</v>
      </c>
    </row>
    <row r="22" spans="1:8" ht="33" customHeight="1" x14ac:dyDescent="0.75">
      <c r="A22" s="12">
        <v>14</v>
      </c>
      <c r="B22" s="11" t="s">
        <v>286</v>
      </c>
      <c r="C22" s="18"/>
      <c r="D22" s="13">
        <v>1</v>
      </c>
      <c r="E22" s="14">
        <v>1</v>
      </c>
      <c r="F22" s="14">
        <f t="shared" ref="F22" si="6">D22*E22</f>
        <v>1</v>
      </c>
      <c r="G22" s="7">
        <v>40</v>
      </c>
      <c r="H22" s="15">
        <f t="shared" si="0"/>
        <v>40</v>
      </c>
    </row>
    <row r="23" spans="1:8" ht="33" customHeight="1" x14ac:dyDescent="0.75">
      <c r="A23" s="12">
        <v>15</v>
      </c>
      <c r="B23" s="11" t="s">
        <v>287</v>
      </c>
      <c r="C23" s="18"/>
      <c r="D23" s="13">
        <v>1</v>
      </c>
      <c r="E23" s="14">
        <v>2</v>
      </c>
      <c r="F23" s="14">
        <f t="shared" ref="F23" si="7">E23*D23</f>
        <v>2</v>
      </c>
      <c r="G23" s="7">
        <v>100</v>
      </c>
      <c r="H23" s="15">
        <f t="shared" si="0"/>
        <v>200</v>
      </c>
    </row>
    <row r="24" spans="1:8" ht="33" customHeight="1" x14ac:dyDescent="0.75">
      <c r="A24" s="12">
        <v>16</v>
      </c>
      <c r="B24" s="11" t="s">
        <v>288</v>
      </c>
      <c r="C24" s="18"/>
      <c r="D24" s="13">
        <v>1</v>
      </c>
      <c r="E24" s="14">
        <v>22.5</v>
      </c>
      <c r="F24" s="14">
        <f t="shared" si="1"/>
        <v>22.5</v>
      </c>
      <c r="G24" s="7">
        <v>325</v>
      </c>
      <c r="H24" s="15">
        <f t="shared" si="0"/>
        <v>7312.5</v>
      </c>
    </row>
    <row r="25" spans="1:8" ht="33" customHeight="1" x14ac:dyDescent="0.75">
      <c r="A25" s="12">
        <v>17</v>
      </c>
      <c r="B25" s="11"/>
      <c r="C25" s="18"/>
      <c r="D25" s="13"/>
      <c r="E25" s="14">
        <v>0</v>
      </c>
      <c r="F25" s="14">
        <f t="shared" si="1"/>
        <v>0</v>
      </c>
      <c r="G25" s="7"/>
      <c r="H25" s="15">
        <f t="shared" si="0"/>
        <v>0</v>
      </c>
    </row>
    <row r="26" spans="1:8" ht="33" customHeight="1" x14ac:dyDescent="0.75">
      <c r="A26" s="12">
        <v>18</v>
      </c>
      <c r="B26" s="11"/>
      <c r="C26" s="18"/>
      <c r="D26" s="13"/>
      <c r="E26" s="14">
        <v>0</v>
      </c>
      <c r="F26" s="14">
        <f t="shared" ref="F26" si="8">D26*E26</f>
        <v>0</v>
      </c>
      <c r="G26" s="7"/>
      <c r="H26" s="15">
        <f t="shared" si="0"/>
        <v>0</v>
      </c>
    </row>
    <row r="27" spans="1:8" ht="33" customHeight="1" x14ac:dyDescent="0.75">
      <c r="A27" s="12">
        <v>19</v>
      </c>
      <c r="B27" s="11"/>
      <c r="C27" s="18"/>
      <c r="D27" s="13"/>
      <c r="E27" s="14">
        <v>0</v>
      </c>
      <c r="F27" s="14">
        <f t="shared" ref="F27:F29" si="9">E27*D27</f>
        <v>0</v>
      </c>
      <c r="G27" s="7"/>
      <c r="H27" s="15">
        <f t="shared" si="0"/>
        <v>0</v>
      </c>
    </row>
    <row r="28" spans="1:8" ht="33" customHeight="1" x14ac:dyDescent="0.75">
      <c r="A28" s="12">
        <v>20</v>
      </c>
      <c r="B28" s="11"/>
      <c r="C28" s="18"/>
      <c r="D28" s="13"/>
      <c r="E28" s="14">
        <v>0</v>
      </c>
      <c r="F28" s="14">
        <f t="shared" si="9"/>
        <v>0</v>
      </c>
      <c r="G28" s="7"/>
      <c r="H28" s="15">
        <f t="shared" si="0"/>
        <v>0</v>
      </c>
    </row>
    <row r="29" spans="1:8" ht="33" customHeight="1" x14ac:dyDescent="0.75">
      <c r="A29" s="12">
        <v>21</v>
      </c>
      <c r="B29" s="11"/>
      <c r="C29" s="18"/>
      <c r="D29" s="13"/>
      <c r="E29" s="14">
        <v>0</v>
      </c>
      <c r="F29" s="14">
        <f t="shared" si="9"/>
        <v>0</v>
      </c>
      <c r="G29" s="7"/>
      <c r="H29" s="15">
        <f t="shared" si="0"/>
        <v>0</v>
      </c>
    </row>
    <row r="30" spans="1:8" ht="33" customHeight="1" x14ac:dyDescent="0.75">
      <c r="A30" s="12">
        <v>22</v>
      </c>
      <c r="B30" s="11"/>
      <c r="C30" s="18"/>
      <c r="D30" s="13"/>
      <c r="E30" s="14">
        <v>0</v>
      </c>
      <c r="F30" s="14">
        <v>0</v>
      </c>
      <c r="G30" s="7"/>
      <c r="H30" s="15">
        <f t="shared" si="0"/>
        <v>0</v>
      </c>
    </row>
    <row r="31" spans="1:8" ht="33" customHeight="1" x14ac:dyDescent="0.75">
      <c r="A31" s="12">
        <v>23</v>
      </c>
      <c r="B31" s="11"/>
      <c r="C31" s="18"/>
      <c r="D31" s="13"/>
      <c r="E31" s="14">
        <v>0</v>
      </c>
      <c r="F31" s="14">
        <f t="shared" si="1"/>
        <v>0</v>
      </c>
      <c r="G31" s="7"/>
      <c r="H31" s="15">
        <f t="shared" si="0"/>
        <v>0</v>
      </c>
    </row>
    <row r="32" spans="1:8" ht="33" customHeight="1" x14ac:dyDescent="0.75">
      <c r="A32" s="158" t="s">
        <v>82</v>
      </c>
      <c r="B32" s="159"/>
      <c r="C32" s="159"/>
      <c r="D32" s="159"/>
      <c r="E32" s="159"/>
      <c r="F32" s="159"/>
      <c r="G32" s="160"/>
      <c r="H32" s="8">
        <f>SUM(H9:H31)</f>
        <v>23687.5</v>
      </c>
    </row>
    <row r="33" spans="1:8" ht="33" customHeight="1" x14ac:dyDescent="0.75">
      <c r="A33" s="161" t="s">
        <v>123</v>
      </c>
      <c r="B33" s="4" t="s">
        <v>7</v>
      </c>
      <c r="C33" s="162"/>
      <c r="D33" s="157"/>
      <c r="E33" s="157"/>
      <c r="F33" s="154" t="s">
        <v>21</v>
      </c>
      <c r="G33" s="154"/>
      <c r="H33" s="155"/>
    </row>
    <row r="34" spans="1:8" ht="33" customHeight="1" x14ac:dyDescent="0.75">
      <c r="A34" s="161"/>
      <c r="B34" s="4" t="s">
        <v>8</v>
      </c>
      <c r="C34" s="156"/>
      <c r="D34" s="157"/>
      <c r="E34" s="157"/>
      <c r="F34" s="154" t="s">
        <v>21</v>
      </c>
      <c r="G34" s="154"/>
      <c r="H34" s="155"/>
    </row>
    <row r="35" spans="1:8" ht="33" customHeight="1" x14ac:dyDescent="0.75">
      <c r="A35" s="161"/>
      <c r="B35" s="4" t="s">
        <v>9</v>
      </c>
      <c r="C35" s="156">
        <f>C33*0%</f>
        <v>0</v>
      </c>
      <c r="D35" s="157"/>
      <c r="E35" s="157"/>
      <c r="F35" s="154" t="s">
        <v>21</v>
      </c>
      <c r="G35" s="154"/>
      <c r="H35" s="155"/>
    </row>
    <row r="36" spans="1:8" ht="33" customHeight="1" x14ac:dyDescent="0.75">
      <c r="A36" s="161"/>
      <c r="B36" s="4" t="s">
        <v>10</v>
      </c>
      <c r="C36" s="156">
        <f>C33*0%</f>
        <v>0</v>
      </c>
      <c r="D36" s="157"/>
      <c r="E36" s="157"/>
      <c r="F36" s="154" t="s">
        <v>21</v>
      </c>
      <c r="G36" s="154"/>
      <c r="H36" s="155"/>
    </row>
    <row r="37" spans="1:8" ht="33" customHeight="1" x14ac:dyDescent="0.75">
      <c r="A37" s="161"/>
      <c r="B37" s="4" t="s">
        <v>11</v>
      </c>
      <c r="C37" s="156"/>
      <c r="D37" s="157"/>
      <c r="E37" s="157"/>
      <c r="F37" s="154" t="s">
        <v>21</v>
      </c>
      <c r="G37" s="154"/>
      <c r="H37" s="155"/>
    </row>
    <row r="38" spans="1:8" ht="33" customHeight="1" x14ac:dyDescent="0.75">
      <c r="A38" s="161"/>
      <c r="B38" s="4" t="s">
        <v>12</v>
      </c>
      <c r="C38" s="156"/>
      <c r="D38" s="157"/>
      <c r="E38" s="157"/>
      <c r="F38" s="154" t="s">
        <v>21</v>
      </c>
      <c r="G38" s="154"/>
      <c r="H38" s="155"/>
    </row>
    <row r="39" spans="1:8" ht="33" customHeight="1" x14ac:dyDescent="0.75">
      <c r="A39" s="161"/>
      <c r="B39" s="4" t="s">
        <v>13</v>
      </c>
      <c r="C39" s="156">
        <f>H32</f>
        <v>23687.5</v>
      </c>
      <c r="D39" s="157"/>
      <c r="E39" s="157"/>
      <c r="F39" s="154" t="s">
        <v>21</v>
      </c>
      <c r="G39" s="154"/>
      <c r="H39" s="155"/>
    </row>
    <row r="40" spans="1:8" ht="33" customHeight="1" x14ac:dyDescent="0.75">
      <c r="A40" s="161"/>
      <c r="B40" s="163" t="s">
        <v>17</v>
      </c>
      <c r="C40" s="163"/>
      <c r="D40" s="163"/>
      <c r="E40" s="163"/>
      <c r="F40" s="163"/>
      <c r="G40" s="163"/>
      <c r="H40" s="163"/>
    </row>
    <row r="41" spans="1:8" ht="99.6" customHeight="1" x14ac:dyDescent="0.75">
      <c r="A41" s="161"/>
      <c r="B41" s="164" t="s">
        <v>18</v>
      </c>
      <c r="C41" s="164"/>
      <c r="D41" s="164"/>
      <c r="E41" s="164"/>
      <c r="F41" s="164"/>
      <c r="G41" s="164"/>
      <c r="H41" s="164"/>
    </row>
    <row r="42" spans="1:8" ht="90" customHeight="1" x14ac:dyDescent="0.75">
      <c r="A42" s="161"/>
      <c r="B42" s="164" t="s">
        <v>52</v>
      </c>
      <c r="C42" s="164"/>
      <c r="D42" s="164"/>
      <c r="E42" s="164"/>
      <c r="F42" s="164"/>
      <c r="G42" s="164"/>
      <c r="H42" s="164"/>
    </row>
    <row r="43" spans="1:8" ht="33" customHeight="1" x14ac:dyDescent="0.75">
      <c r="A43" s="3"/>
      <c r="B43" s="3"/>
      <c r="C43" s="3"/>
      <c r="D43" s="3"/>
      <c r="E43" s="3"/>
      <c r="F43" s="3"/>
      <c r="G43" s="3"/>
      <c r="H43" s="3"/>
    </row>
  </sheetData>
  <mergeCells count="39">
    <mergeCell ref="A4:B4"/>
    <mergeCell ref="C4:E4"/>
    <mergeCell ref="G4:H4"/>
    <mergeCell ref="H1:H2"/>
    <mergeCell ref="B2:G2"/>
    <mergeCell ref="A3:B3"/>
    <mergeCell ref="C3:E3"/>
    <mergeCell ref="G3:H3"/>
    <mergeCell ref="F37:H37"/>
    <mergeCell ref="C38:E38"/>
    <mergeCell ref="H7:H8"/>
    <mergeCell ref="A5:B5"/>
    <mergeCell ref="C5:E5"/>
    <mergeCell ref="G5:H5"/>
    <mergeCell ref="A6:B6"/>
    <mergeCell ref="C6:E6"/>
    <mergeCell ref="G6:H6"/>
    <mergeCell ref="A7:A8"/>
    <mergeCell ref="B7:B8"/>
    <mergeCell ref="C7:C8"/>
    <mergeCell ref="D7:F7"/>
    <mergeCell ref="G7:G8"/>
    <mergeCell ref="F38:H38"/>
    <mergeCell ref="C39:E39"/>
    <mergeCell ref="F39:H39"/>
    <mergeCell ref="A32:G32"/>
    <mergeCell ref="A33:A42"/>
    <mergeCell ref="C33:E33"/>
    <mergeCell ref="F33:H33"/>
    <mergeCell ref="C34:E34"/>
    <mergeCell ref="F34:H34"/>
    <mergeCell ref="C35:E35"/>
    <mergeCell ref="F35:H35"/>
    <mergeCell ref="C36:E36"/>
    <mergeCell ref="F36:H36"/>
    <mergeCell ref="B40:H40"/>
    <mergeCell ref="B41:H41"/>
    <mergeCell ref="B42:H42"/>
    <mergeCell ref="C37:E37"/>
  </mergeCells>
  <printOptions horizontalCentered="1" verticalCentered="1"/>
  <pageMargins left="0.25" right="0.25" top="0.75" bottom="0.75" header="0.3" footer="0.3"/>
  <pageSetup paperSize="9" scale="47" orientation="portrait" r:id="rId1"/>
  <drawing r:id="rId2"/>
  <legacyDrawing r:id="rId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1"/>
  <sheetViews>
    <sheetView rightToLeft="1" view="pageBreakPreview" zoomScale="70" zoomScaleNormal="100" zoomScaleSheetLayoutView="70" workbookViewId="0">
      <selection activeCell="B12" sqref="B12"/>
    </sheetView>
  </sheetViews>
  <sheetFormatPr defaultColWidth="14" defaultRowHeight="33" customHeight="1" x14ac:dyDescent="0.75"/>
  <cols>
    <col min="1" max="1" width="7.7109375" style="1" customWidth="1"/>
    <col min="2" max="2" width="58.5703125" style="1" customWidth="1"/>
    <col min="3" max="3" width="10.85546875" style="1" customWidth="1"/>
    <col min="4" max="6" width="19.7109375" style="1" customWidth="1"/>
    <col min="7" max="7" width="20.140625" style="1" bestFit="1" customWidth="1"/>
    <col min="8" max="8" width="20.28515625" style="1" bestFit="1" customWidth="1"/>
    <col min="9" max="246" width="14" style="1"/>
    <col min="247" max="248" width="14" style="1" customWidth="1"/>
    <col min="249" max="249" width="55.28515625" style="1" bestFit="1" customWidth="1"/>
    <col min="250" max="250" width="1.5703125" style="1" customWidth="1"/>
    <col min="251" max="251" width="14" style="1" customWidth="1"/>
    <col min="252" max="252" width="41.5703125" style="1" bestFit="1" customWidth="1"/>
    <col min="253" max="502" width="14" style="1"/>
    <col min="503" max="504" width="14" style="1" customWidth="1"/>
    <col min="505" max="505" width="55.28515625" style="1" bestFit="1" customWidth="1"/>
    <col min="506" max="506" width="1.5703125" style="1" customWidth="1"/>
    <col min="507" max="507" width="14" style="1" customWidth="1"/>
    <col min="508" max="508" width="41.5703125" style="1" bestFit="1" customWidth="1"/>
    <col min="509" max="758" width="14" style="1"/>
    <col min="759" max="760" width="14" style="1" customWidth="1"/>
    <col min="761" max="761" width="55.28515625" style="1" bestFit="1" customWidth="1"/>
    <col min="762" max="762" width="1.5703125" style="1" customWidth="1"/>
    <col min="763" max="763" width="14" style="1" customWidth="1"/>
    <col min="764" max="764" width="41.5703125" style="1" bestFit="1" customWidth="1"/>
    <col min="765" max="1014" width="14" style="1"/>
    <col min="1015" max="1016" width="14" style="1" customWidth="1"/>
    <col min="1017" max="1017" width="55.28515625" style="1" bestFit="1" customWidth="1"/>
    <col min="1018" max="1018" width="1.5703125" style="1" customWidth="1"/>
    <col min="1019" max="1019" width="14" style="1" customWidth="1"/>
    <col min="1020" max="1020" width="41.5703125" style="1" bestFit="1" customWidth="1"/>
    <col min="1021" max="1270" width="14" style="1"/>
    <col min="1271" max="1272" width="14" style="1" customWidth="1"/>
    <col min="1273" max="1273" width="55.28515625" style="1" bestFit="1" customWidth="1"/>
    <col min="1274" max="1274" width="1.5703125" style="1" customWidth="1"/>
    <col min="1275" max="1275" width="14" style="1" customWidth="1"/>
    <col min="1276" max="1276" width="41.5703125" style="1" bestFit="1" customWidth="1"/>
    <col min="1277" max="1526" width="14" style="1"/>
    <col min="1527" max="1528" width="14" style="1" customWidth="1"/>
    <col min="1529" max="1529" width="55.28515625" style="1" bestFit="1" customWidth="1"/>
    <col min="1530" max="1530" width="1.5703125" style="1" customWidth="1"/>
    <col min="1531" max="1531" width="14" style="1" customWidth="1"/>
    <col min="1532" max="1532" width="41.5703125" style="1" bestFit="1" customWidth="1"/>
    <col min="1533" max="1782" width="14" style="1"/>
    <col min="1783" max="1784" width="14" style="1" customWidth="1"/>
    <col min="1785" max="1785" width="55.28515625" style="1" bestFit="1" customWidth="1"/>
    <col min="1786" max="1786" width="1.5703125" style="1" customWidth="1"/>
    <col min="1787" max="1787" width="14" style="1" customWidth="1"/>
    <col min="1788" max="1788" width="41.5703125" style="1" bestFit="1" customWidth="1"/>
    <col min="1789" max="2038" width="14" style="1"/>
    <col min="2039" max="2040" width="14" style="1" customWidth="1"/>
    <col min="2041" max="2041" width="55.28515625" style="1" bestFit="1" customWidth="1"/>
    <col min="2042" max="2042" width="1.5703125" style="1" customWidth="1"/>
    <col min="2043" max="2043" width="14" style="1" customWidth="1"/>
    <col min="2044" max="2044" width="41.5703125" style="1" bestFit="1" customWidth="1"/>
    <col min="2045" max="2294" width="14" style="1"/>
    <col min="2295" max="2296" width="14" style="1" customWidth="1"/>
    <col min="2297" max="2297" width="55.28515625" style="1" bestFit="1" customWidth="1"/>
    <col min="2298" max="2298" width="1.5703125" style="1" customWidth="1"/>
    <col min="2299" max="2299" width="14" style="1" customWidth="1"/>
    <col min="2300" max="2300" width="41.5703125" style="1" bestFit="1" customWidth="1"/>
    <col min="2301" max="2550" width="14" style="1"/>
    <col min="2551" max="2552" width="14" style="1" customWidth="1"/>
    <col min="2553" max="2553" width="55.28515625" style="1" bestFit="1" customWidth="1"/>
    <col min="2554" max="2554" width="1.5703125" style="1" customWidth="1"/>
    <col min="2555" max="2555" width="14" style="1" customWidth="1"/>
    <col min="2556" max="2556" width="41.5703125" style="1" bestFit="1" customWidth="1"/>
    <col min="2557" max="2806" width="14" style="1"/>
    <col min="2807" max="2808" width="14" style="1" customWidth="1"/>
    <col min="2809" max="2809" width="55.28515625" style="1" bestFit="1" customWidth="1"/>
    <col min="2810" max="2810" width="1.5703125" style="1" customWidth="1"/>
    <col min="2811" max="2811" width="14" style="1" customWidth="1"/>
    <col min="2812" max="2812" width="41.5703125" style="1" bestFit="1" customWidth="1"/>
    <col min="2813" max="3062" width="14" style="1"/>
    <col min="3063" max="3064" width="14" style="1" customWidth="1"/>
    <col min="3065" max="3065" width="55.28515625" style="1" bestFit="1" customWidth="1"/>
    <col min="3066" max="3066" width="1.5703125" style="1" customWidth="1"/>
    <col min="3067" max="3067" width="14" style="1" customWidth="1"/>
    <col min="3068" max="3068" width="41.5703125" style="1" bestFit="1" customWidth="1"/>
    <col min="3069" max="3318" width="14" style="1"/>
    <col min="3319" max="3320" width="14" style="1" customWidth="1"/>
    <col min="3321" max="3321" width="55.28515625" style="1" bestFit="1" customWidth="1"/>
    <col min="3322" max="3322" width="1.5703125" style="1" customWidth="1"/>
    <col min="3323" max="3323" width="14" style="1" customWidth="1"/>
    <col min="3324" max="3324" width="41.5703125" style="1" bestFit="1" customWidth="1"/>
    <col min="3325" max="3574" width="14" style="1"/>
    <col min="3575" max="3576" width="14" style="1" customWidth="1"/>
    <col min="3577" max="3577" width="55.28515625" style="1" bestFit="1" customWidth="1"/>
    <col min="3578" max="3578" width="1.5703125" style="1" customWidth="1"/>
    <col min="3579" max="3579" width="14" style="1" customWidth="1"/>
    <col min="3580" max="3580" width="41.5703125" style="1" bestFit="1" customWidth="1"/>
    <col min="3581" max="3830" width="14" style="1"/>
    <col min="3831" max="3832" width="14" style="1" customWidth="1"/>
    <col min="3833" max="3833" width="55.28515625" style="1" bestFit="1" customWidth="1"/>
    <col min="3834" max="3834" width="1.5703125" style="1" customWidth="1"/>
    <col min="3835" max="3835" width="14" style="1" customWidth="1"/>
    <col min="3836" max="3836" width="41.5703125" style="1" bestFit="1" customWidth="1"/>
    <col min="3837" max="4086" width="14" style="1"/>
    <col min="4087" max="4088" width="14" style="1" customWidth="1"/>
    <col min="4089" max="4089" width="55.28515625" style="1" bestFit="1" customWidth="1"/>
    <col min="4090" max="4090" width="1.5703125" style="1" customWidth="1"/>
    <col min="4091" max="4091" width="14" style="1" customWidth="1"/>
    <col min="4092" max="4092" width="41.5703125" style="1" bestFit="1" customWidth="1"/>
    <col min="4093" max="4342" width="14" style="1"/>
    <col min="4343" max="4344" width="14" style="1" customWidth="1"/>
    <col min="4345" max="4345" width="55.28515625" style="1" bestFit="1" customWidth="1"/>
    <col min="4346" max="4346" width="1.5703125" style="1" customWidth="1"/>
    <col min="4347" max="4347" width="14" style="1" customWidth="1"/>
    <col min="4348" max="4348" width="41.5703125" style="1" bestFit="1" customWidth="1"/>
    <col min="4349" max="4598" width="14" style="1"/>
    <col min="4599" max="4600" width="14" style="1" customWidth="1"/>
    <col min="4601" max="4601" width="55.28515625" style="1" bestFit="1" customWidth="1"/>
    <col min="4602" max="4602" width="1.5703125" style="1" customWidth="1"/>
    <col min="4603" max="4603" width="14" style="1" customWidth="1"/>
    <col min="4604" max="4604" width="41.5703125" style="1" bestFit="1" customWidth="1"/>
    <col min="4605" max="4854" width="14" style="1"/>
    <col min="4855" max="4856" width="14" style="1" customWidth="1"/>
    <col min="4857" max="4857" width="55.28515625" style="1" bestFit="1" customWidth="1"/>
    <col min="4858" max="4858" width="1.5703125" style="1" customWidth="1"/>
    <col min="4859" max="4859" width="14" style="1" customWidth="1"/>
    <col min="4860" max="4860" width="41.5703125" style="1" bestFit="1" customWidth="1"/>
    <col min="4861" max="5110" width="14" style="1"/>
    <col min="5111" max="5112" width="14" style="1" customWidth="1"/>
    <col min="5113" max="5113" width="55.28515625" style="1" bestFit="1" customWidth="1"/>
    <col min="5114" max="5114" width="1.5703125" style="1" customWidth="1"/>
    <col min="5115" max="5115" width="14" style="1" customWidth="1"/>
    <col min="5116" max="5116" width="41.5703125" style="1" bestFit="1" customWidth="1"/>
    <col min="5117" max="5366" width="14" style="1"/>
    <col min="5367" max="5368" width="14" style="1" customWidth="1"/>
    <col min="5369" max="5369" width="55.28515625" style="1" bestFit="1" customWidth="1"/>
    <col min="5370" max="5370" width="1.5703125" style="1" customWidth="1"/>
    <col min="5371" max="5371" width="14" style="1" customWidth="1"/>
    <col min="5372" max="5372" width="41.5703125" style="1" bestFit="1" customWidth="1"/>
    <col min="5373" max="5622" width="14" style="1"/>
    <col min="5623" max="5624" width="14" style="1" customWidth="1"/>
    <col min="5625" max="5625" width="55.28515625" style="1" bestFit="1" customWidth="1"/>
    <col min="5626" max="5626" width="1.5703125" style="1" customWidth="1"/>
    <col min="5627" max="5627" width="14" style="1" customWidth="1"/>
    <col min="5628" max="5628" width="41.5703125" style="1" bestFit="1" customWidth="1"/>
    <col min="5629" max="5878" width="14" style="1"/>
    <col min="5879" max="5880" width="14" style="1" customWidth="1"/>
    <col min="5881" max="5881" width="55.28515625" style="1" bestFit="1" customWidth="1"/>
    <col min="5882" max="5882" width="1.5703125" style="1" customWidth="1"/>
    <col min="5883" max="5883" width="14" style="1" customWidth="1"/>
    <col min="5884" max="5884" width="41.5703125" style="1" bestFit="1" customWidth="1"/>
    <col min="5885" max="6134" width="14" style="1"/>
    <col min="6135" max="6136" width="14" style="1" customWidth="1"/>
    <col min="6137" max="6137" width="55.28515625" style="1" bestFit="1" customWidth="1"/>
    <col min="6138" max="6138" width="1.5703125" style="1" customWidth="1"/>
    <col min="6139" max="6139" width="14" style="1" customWidth="1"/>
    <col min="6140" max="6140" width="41.5703125" style="1" bestFit="1" customWidth="1"/>
    <col min="6141" max="6390" width="14" style="1"/>
    <col min="6391" max="6392" width="14" style="1" customWidth="1"/>
    <col min="6393" max="6393" width="55.28515625" style="1" bestFit="1" customWidth="1"/>
    <col min="6394" max="6394" width="1.5703125" style="1" customWidth="1"/>
    <col min="6395" max="6395" width="14" style="1" customWidth="1"/>
    <col min="6396" max="6396" width="41.5703125" style="1" bestFit="1" customWidth="1"/>
    <col min="6397" max="6646" width="14" style="1"/>
    <col min="6647" max="6648" width="14" style="1" customWidth="1"/>
    <col min="6649" max="6649" width="55.28515625" style="1" bestFit="1" customWidth="1"/>
    <col min="6650" max="6650" width="1.5703125" style="1" customWidth="1"/>
    <col min="6651" max="6651" width="14" style="1" customWidth="1"/>
    <col min="6652" max="6652" width="41.5703125" style="1" bestFit="1" customWidth="1"/>
    <col min="6653" max="6902" width="14" style="1"/>
    <col min="6903" max="6904" width="14" style="1" customWidth="1"/>
    <col min="6905" max="6905" width="55.28515625" style="1" bestFit="1" customWidth="1"/>
    <col min="6906" max="6906" width="1.5703125" style="1" customWidth="1"/>
    <col min="6907" max="6907" width="14" style="1" customWidth="1"/>
    <col min="6908" max="6908" width="41.5703125" style="1" bestFit="1" customWidth="1"/>
    <col min="6909" max="7158" width="14" style="1"/>
    <col min="7159" max="7160" width="14" style="1" customWidth="1"/>
    <col min="7161" max="7161" width="55.28515625" style="1" bestFit="1" customWidth="1"/>
    <col min="7162" max="7162" width="1.5703125" style="1" customWidth="1"/>
    <col min="7163" max="7163" width="14" style="1" customWidth="1"/>
    <col min="7164" max="7164" width="41.5703125" style="1" bestFit="1" customWidth="1"/>
    <col min="7165" max="7414" width="14" style="1"/>
    <col min="7415" max="7416" width="14" style="1" customWidth="1"/>
    <col min="7417" max="7417" width="55.28515625" style="1" bestFit="1" customWidth="1"/>
    <col min="7418" max="7418" width="1.5703125" style="1" customWidth="1"/>
    <col min="7419" max="7419" width="14" style="1" customWidth="1"/>
    <col min="7420" max="7420" width="41.5703125" style="1" bestFit="1" customWidth="1"/>
    <col min="7421" max="7670" width="14" style="1"/>
    <col min="7671" max="7672" width="14" style="1" customWidth="1"/>
    <col min="7673" max="7673" width="55.28515625" style="1" bestFit="1" customWidth="1"/>
    <col min="7674" max="7674" width="1.5703125" style="1" customWidth="1"/>
    <col min="7675" max="7675" width="14" style="1" customWidth="1"/>
    <col min="7676" max="7676" width="41.5703125" style="1" bestFit="1" customWidth="1"/>
    <col min="7677" max="7926" width="14" style="1"/>
    <col min="7927" max="7928" width="14" style="1" customWidth="1"/>
    <col min="7929" max="7929" width="55.28515625" style="1" bestFit="1" customWidth="1"/>
    <col min="7930" max="7930" width="1.5703125" style="1" customWidth="1"/>
    <col min="7931" max="7931" width="14" style="1" customWidth="1"/>
    <col min="7932" max="7932" width="41.5703125" style="1" bestFit="1" customWidth="1"/>
    <col min="7933" max="8182" width="14" style="1"/>
    <col min="8183" max="8184" width="14" style="1" customWidth="1"/>
    <col min="8185" max="8185" width="55.28515625" style="1" bestFit="1" customWidth="1"/>
    <col min="8186" max="8186" width="1.5703125" style="1" customWidth="1"/>
    <col min="8187" max="8187" width="14" style="1" customWidth="1"/>
    <col min="8188" max="8188" width="41.5703125" style="1" bestFit="1" customWidth="1"/>
    <col min="8189" max="8438" width="14" style="1"/>
    <col min="8439" max="8440" width="14" style="1" customWidth="1"/>
    <col min="8441" max="8441" width="55.28515625" style="1" bestFit="1" customWidth="1"/>
    <col min="8442" max="8442" width="1.5703125" style="1" customWidth="1"/>
    <col min="8443" max="8443" width="14" style="1" customWidth="1"/>
    <col min="8444" max="8444" width="41.5703125" style="1" bestFit="1" customWidth="1"/>
    <col min="8445" max="8694" width="14" style="1"/>
    <col min="8695" max="8696" width="14" style="1" customWidth="1"/>
    <col min="8697" max="8697" width="55.28515625" style="1" bestFit="1" customWidth="1"/>
    <col min="8698" max="8698" width="1.5703125" style="1" customWidth="1"/>
    <col min="8699" max="8699" width="14" style="1" customWidth="1"/>
    <col min="8700" max="8700" width="41.5703125" style="1" bestFit="1" customWidth="1"/>
    <col min="8701" max="8950" width="14" style="1"/>
    <col min="8951" max="8952" width="14" style="1" customWidth="1"/>
    <col min="8953" max="8953" width="55.28515625" style="1" bestFit="1" customWidth="1"/>
    <col min="8954" max="8954" width="1.5703125" style="1" customWidth="1"/>
    <col min="8955" max="8955" width="14" style="1" customWidth="1"/>
    <col min="8956" max="8956" width="41.5703125" style="1" bestFit="1" customWidth="1"/>
    <col min="8957" max="9206" width="14" style="1"/>
    <col min="9207" max="9208" width="14" style="1" customWidth="1"/>
    <col min="9209" max="9209" width="55.28515625" style="1" bestFit="1" customWidth="1"/>
    <col min="9210" max="9210" width="1.5703125" style="1" customWidth="1"/>
    <col min="9211" max="9211" width="14" style="1" customWidth="1"/>
    <col min="9212" max="9212" width="41.5703125" style="1" bestFit="1" customWidth="1"/>
    <col min="9213" max="9462" width="14" style="1"/>
    <col min="9463" max="9464" width="14" style="1" customWidth="1"/>
    <col min="9465" max="9465" width="55.28515625" style="1" bestFit="1" customWidth="1"/>
    <col min="9466" max="9466" width="1.5703125" style="1" customWidth="1"/>
    <col min="9467" max="9467" width="14" style="1" customWidth="1"/>
    <col min="9468" max="9468" width="41.5703125" style="1" bestFit="1" customWidth="1"/>
    <col min="9469" max="9718" width="14" style="1"/>
    <col min="9719" max="9720" width="14" style="1" customWidth="1"/>
    <col min="9721" max="9721" width="55.28515625" style="1" bestFit="1" customWidth="1"/>
    <col min="9722" max="9722" width="1.5703125" style="1" customWidth="1"/>
    <col min="9723" max="9723" width="14" style="1" customWidth="1"/>
    <col min="9724" max="9724" width="41.5703125" style="1" bestFit="1" customWidth="1"/>
    <col min="9725" max="9974" width="14" style="1"/>
    <col min="9975" max="9976" width="14" style="1" customWidth="1"/>
    <col min="9977" max="9977" width="55.28515625" style="1" bestFit="1" customWidth="1"/>
    <col min="9978" max="9978" width="1.5703125" style="1" customWidth="1"/>
    <col min="9979" max="9979" width="14" style="1" customWidth="1"/>
    <col min="9980" max="9980" width="41.5703125" style="1" bestFit="1" customWidth="1"/>
    <col min="9981" max="10230" width="14" style="1"/>
    <col min="10231" max="10232" width="14" style="1" customWidth="1"/>
    <col min="10233" max="10233" width="55.28515625" style="1" bestFit="1" customWidth="1"/>
    <col min="10234" max="10234" width="1.5703125" style="1" customWidth="1"/>
    <col min="10235" max="10235" width="14" style="1" customWidth="1"/>
    <col min="10236" max="10236" width="41.5703125" style="1" bestFit="1" customWidth="1"/>
    <col min="10237" max="10486" width="14" style="1"/>
    <col min="10487" max="10488" width="14" style="1" customWidth="1"/>
    <col min="10489" max="10489" width="55.28515625" style="1" bestFit="1" customWidth="1"/>
    <col min="10490" max="10490" width="1.5703125" style="1" customWidth="1"/>
    <col min="10491" max="10491" width="14" style="1" customWidth="1"/>
    <col min="10492" max="10492" width="41.5703125" style="1" bestFit="1" customWidth="1"/>
    <col min="10493" max="10742" width="14" style="1"/>
    <col min="10743" max="10744" width="14" style="1" customWidth="1"/>
    <col min="10745" max="10745" width="55.28515625" style="1" bestFit="1" customWidth="1"/>
    <col min="10746" max="10746" width="1.5703125" style="1" customWidth="1"/>
    <col min="10747" max="10747" width="14" style="1" customWidth="1"/>
    <col min="10748" max="10748" width="41.5703125" style="1" bestFit="1" customWidth="1"/>
    <col min="10749" max="10998" width="14" style="1"/>
    <col min="10999" max="11000" width="14" style="1" customWidth="1"/>
    <col min="11001" max="11001" width="55.28515625" style="1" bestFit="1" customWidth="1"/>
    <col min="11002" max="11002" width="1.5703125" style="1" customWidth="1"/>
    <col min="11003" max="11003" width="14" style="1" customWidth="1"/>
    <col min="11004" max="11004" width="41.5703125" style="1" bestFit="1" customWidth="1"/>
    <col min="11005" max="11254" width="14" style="1"/>
    <col min="11255" max="11256" width="14" style="1" customWidth="1"/>
    <col min="11257" max="11257" width="55.28515625" style="1" bestFit="1" customWidth="1"/>
    <col min="11258" max="11258" width="1.5703125" style="1" customWidth="1"/>
    <col min="11259" max="11259" width="14" style="1" customWidth="1"/>
    <col min="11260" max="11260" width="41.5703125" style="1" bestFit="1" customWidth="1"/>
    <col min="11261" max="11510" width="14" style="1"/>
    <col min="11511" max="11512" width="14" style="1" customWidth="1"/>
    <col min="11513" max="11513" width="55.28515625" style="1" bestFit="1" customWidth="1"/>
    <col min="11514" max="11514" width="1.5703125" style="1" customWidth="1"/>
    <col min="11515" max="11515" width="14" style="1" customWidth="1"/>
    <col min="11516" max="11516" width="41.5703125" style="1" bestFit="1" customWidth="1"/>
    <col min="11517" max="11766" width="14" style="1"/>
    <col min="11767" max="11768" width="14" style="1" customWidth="1"/>
    <col min="11769" max="11769" width="55.28515625" style="1" bestFit="1" customWidth="1"/>
    <col min="11770" max="11770" width="1.5703125" style="1" customWidth="1"/>
    <col min="11771" max="11771" width="14" style="1" customWidth="1"/>
    <col min="11772" max="11772" width="41.5703125" style="1" bestFit="1" customWidth="1"/>
    <col min="11773" max="12022" width="14" style="1"/>
    <col min="12023" max="12024" width="14" style="1" customWidth="1"/>
    <col min="12025" max="12025" width="55.28515625" style="1" bestFit="1" customWidth="1"/>
    <col min="12026" max="12026" width="1.5703125" style="1" customWidth="1"/>
    <col min="12027" max="12027" width="14" style="1" customWidth="1"/>
    <col min="12028" max="12028" width="41.5703125" style="1" bestFit="1" customWidth="1"/>
    <col min="12029" max="12278" width="14" style="1"/>
    <col min="12279" max="12280" width="14" style="1" customWidth="1"/>
    <col min="12281" max="12281" width="55.28515625" style="1" bestFit="1" customWidth="1"/>
    <col min="12282" max="12282" width="1.5703125" style="1" customWidth="1"/>
    <col min="12283" max="12283" width="14" style="1" customWidth="1"/>
    <col min="12284" max="12284" width="41.5703125" style="1" bestFit="1" customWidth="1"/>
    <col min="12285" max="12534" width="14" style="1"/>
    <col min="12535" max="12536" width="14" style="1" customWidth="1"/>
    <col min="12537" max="12537" width="55.28515625" style="1" bestFit="1" customWidth="1"/>
    <col min="12538" max="12538" width="1.5703125" style="1" customWidth="1"/>
    <col min="12539" max="12539" width="14" style="1" customWidth="1"/>
    <col min="12540" max="12540" width="41.5703125" style="1" bestFit="1" customWidth="1"/>
    <col min="12541" max="12790" width="14" style="1"/>
    <col min="12791" max="12792" width="14" style="1" customWidth="1"/>
    <col min="12793" max="12793" width="55.28515625" style="1" bestFit="1" customWidth="1"/>
    <col min="12794" max="12794" width="1.5703125" style="1" customWidth="1"/>
    <col min="12795" max="12795" width="14" style="1" customWidth="1"/>
    <col min="12796" max="12796" width="41.5703125" style="1" bestFit="1" customWidth="1"/>
    <col min="12797" max="13046" width="14" style="1"/>
    <col min="13047" max="13048" width="14" style="1" customWidth="1"/>
    <col min="13049" max="13049" width="55.28515625" style="1" bestFit="1" customWidth="1"/>
    <col min="13050" max="13050" width="1.5703125" style="1" customWidth="1"/>
    <col min="13051" max="13051" width="14" style="1" customWidth="1"/>
    <col min="13052" max="13052" width="41.5703125" style="1" bestFit="1" customWidth="1"/>
    <col min="13053" max="13302" width="14" style="1"/>
    <col min="13303" max="13304" width="14" style="1" customWidth="1"/>
    <col min="13305" max="13305" width="55.28515625" style="1" bestFit="1" customWidth="1"/>
    <col min="13306" max="13306" width="1.5703125" style="1" customWidth="1"/>
    <col min="13307" max="13307" width="14" style="1" customWidth="1"/>
    <col min="13308" max="13308" width="41.5703125" style="1" bestFit="1" customWidth="1"/>
    <col min="13309" max="13558" width="14" style="1"/>
    <col min="13559" max="13560" width="14" style="1" customWidth="1"/>
    <col min="13561" max="13561" width="55.28515625" style="1" bestFit="1" customWidth="1"/>
    <col min="13562" max="13562" width="1.5703125" style="1" customWidth="1"/>
    <col min="13563" max="13563" width="14" style="1" customWidth="1"/>
    <col min="13564" max="13564" width="41.5703125" style="1" bestFit="1" customWidth="1"/>
    <col min="13565" max="13814" width="14" style="1"/>
    <col min="13815" max="13816" width="14" style="1" customWidth="1"/>
    <col min="13817" max="13817" width="55.28515625" style="1" bestFit="1" customWidth="1"/>
    <col min="13818" max="13818" width="1.5703125" style="1" customWidth="1"/>
    <col min="13819" max="13819" width="14" style="1" customWidth="1"/>
    <col min="13820" max="13820" width="41.5703125" style="1" bestFit="1" customWidth="1"/>
    <col min="13821" max="14070" width="14" style="1"/>
    <col min="14071" max="14072" width="14" style="1" customWidth="1"/>
    <col min="14073" max="14073" width="55.28515625" style="1" bestFit="1" customWidth="1"/>
    <col min="14074" max="14074" width="1.5703125" style="1" customWidth="1"/>
    <col min="14075" max="14075" width="14" style="1" customWidth="1"/>
    <col min="14076" max="14076" width="41.5703125" style="1" bestFit="1" customWidth="1"/>
    <col min="14077" max="14326" width="14" style="1"/>
    <col min="14327" max="14328" width="14" style="1" customWidth="1"/>
    <col min="14329" max="14329" width="55.28515625" style="1" bestFit="1" customWidth="1"/>
    <col min="14330" max="14330" width="1.5703125" style="1" customWidth="1"/>
    <col min="14331" max="14331" width="14" style="1" customWidth="1"/>
    <col min="14332" max="14332" width="41.5703125" style="1" bestFit="1" customWidth="1"/>
    <col min="14333" max="14582" width="14" style="1"/>
    <col min="14583" max="14584" width="14" style="1" customWidth="1"/>
    <col min="14585" max="14585" width="55.28515625" style="1" bestFit="1" customWidth="1"/>
    <col min="14586" max="14586" width="1.5703125" style="1" customWidth="1"/>
    <col min="14587" max="14587" width="14" style="1" customWidth="1"/>
    <col min="14588" max="14588" width="41.5703125" style="1" bestFit="1" customWidth="1"/>
    <col min="14589" max="14838" width="14" style="1"/>
    <col min="14839" max="14840" width="14" style="1" customWidth="1"/>
    <col min="14841" max="14841" width="55.28515625" style="1" bestFit="1" customWidth="1"/>
    <col min="14842" max="14842" width="1.5703125" style="1" customWidth="1"/>
    <col min="14843" max="14843" width="14" style="1" customWidth="1"/>
    <col min="14844" max="14844" width="41.5703125" style="1" bestFit="1" customWidth="1"/>
    <col min="14845" max="15094" width="14" style="1"/>
    <col min="15095" max="15096" width="14" style="1" customWidth="1"/>
    <col min="15097" max="15097" width="55.28515625" style="1" bestFit="1" customWidth="1"/>
    <col min="15098" max="15098" width="1.5703125" style="1" customWidth="1"/>
    <col min="15099" max="15099" width="14" style="1" customWidth="1"/>
    <col min="15100" max="15100" width="41.5703125" style="1" bestFit="1" customWidth="1"/>
    <col min="15101" max="15350" width="14" style="1"/>
    <col min="15351" max="15352" width="14" style="1" customWidth="1"/>
    <col min="15353" max="15353" width="55.28515625" style="1" bestFit="1" customWidth="1"/>
    <col min="15354" max="15354" width="1.5703125" style="1" customWidth="1"/>
    <col min="15355" max="15355" width="14" style="1" customWidth="1"/>
    <col min="15356" max="15356" width="41.5703125" style="1" bestFit="1" customWidth="1"/>
    <col min="15357" max="15606" width="14" style="1"/>
    <col min="15607" max="15608" width="14" style="1" customWidth="1"/>
    <col min="15609" max="15609" width="55.28515625" style="1" bestFit="1" customWidth="1"/>
    <col min="15610" max="15610" width="1.5703125" style="1" customWidth="1"/>
    <col min="15611" max="15611" width="14" style="1" customWidth="1"/>
    <col min="15612" max="15612" width="41.5703125" style="1" bestFit="1" customWidth="1"/>
    <col min="15613" max="15862" width="14" style="1"/>
    <col min="15863" max="15864" width="14" style="1" customWidth="1"/>
    <col min="15865" max="15865" width="55.28515625" style="1" bestFit="1" customWidth="1"/>
    <col min="15866" max="15866" width="1.5703125" style="1" customWidth="1"/>
    <col min="15867" max="15867" width="14" style="1" customWidth="1"/>
    <col min="15868" max="15868" width="41.5703125" style="1" bestFit="1" customWidth="1"/>
    <col min="15869" max="16118" width="14" style="1"/>
    <col min="16119" max="16120" width="14" style="1" customWidth="1"/>
    <col min="16121" max="16121" width="55.28515625" style="1" bestFit="1" customWidth="1"/>
    <col min="16122" max="16122" width="1.5703125" style="1" customWidth="1"/>
    <col min="16123" max="16123" width="14" style="1" customWidth="1"/>
    <col min="16124" max="16124" width="41.5703125" style="1" bestFit="1" customWidth="1"/>
    <col min="16125" max="16384" width="14" style="1"/>
  </cols>
  <sheetData>
    <row r="1" spans="1:8" ht="70.150000000000006" customHeight="1" x14ac:dyDescent="0.75">
      <c r="H1" s="175" t="s">
        <v>29</v>
      </c>
    </row>
    <row r="2" spans="1:8" ht="67.150000000000006" customHeight="1" x14ac:dyDescent="0.75">
      <c r="B2" s="177" t="s">
        <v>19</v>
      </c>
      <c r="C2" s="177"/>
      <c r="D2" s="177"/>
      <c r="E2" s="177"/>
      <c r="F2" s="177"/>
      <c r="G2" s="177"/>
      <c r="H2" s="176"/>
    </row>
    <row r="3" spans="1:8" ht="33" customHeight="1" x14ac:dyDescent="0.75">
      <c r="A3" s="167" t="s">
        <v>0</v>
      </c>
      <c r="B3" s="168"/>
      <c r="C3" s="178">
        <v>45407</v>
      </c>
      <c r="D3" s="179"/>
      <c r="E3" s="180"/>
      <c r="F3" s="10" t="s">
        <v>24</v>
      </c>
      <c r="G3" s="181" t="s">
        <v>81</v>
      </c>
      <c r="H3" s="181"/>
    </row>
    <row r="4" spans="1:8" ht="33" customHeight="1" x14ac:dyDescent="0.75">
      <c r="A4" s="167" t="s">
        <v>15</v>
      </c>
      <c r="B4" s="168"/>
      <c r="C4" s="167" t="s">
        <v>66</v>
      </c>
      <c r="D4" s="169"/>
      <c r="E4" s="168"/>
      <c r="F4" s="10" t="s">
        <v>25</v>
      </c>
      <c r="G4" s="170">
        <v>45407</v>
      </c>
      <c r="H4" s="170"/>
    </row>
    <row r="5" spans="1:8" ht="34.9" customHeight="1" x14ac:dyDescent="0.75">
      <c r="A5" s="167" t="s">
        <v>1</v>
      </c>
      <c r="B5" s="168"/>
      <c r="C5" s="167" t="s">
        <v>158</v>
      </c>
      <c r="D5" s="169"/>
      <c r="E5" s="168"/>
      <c r="F5" s="10" t="s">
        <v>26</v>
      </c>
      <c r="G5" s="170">
        <v>45407</v>
      </c>
      <c r="H5" s="170"/>
    </row>
    <row r="6" spans="1:8" ht="33" customHeight="1" x14ac:dyDescent="0.75">
      <c r="A6" s="167" t="s">
        <v>2</v>
      </c>
      <c r="B6" s="168"/>
      <c r="C6" s="167">
        <v>40</v>
      </c>
      <c r="D6" s="169"/>
      <c r="E6" s="168"/>
      <c r="F6" s="10" t="s">
        <v>27</v>
      </c>
      <c r="G6" s="171"/>
      <c r="H6" s="171"/>
    </row>
    <row r="7" spans="1:8" ht="33" customHeight="1" x14ac:dyDescent="0.75">
      <c r="A7" s="172" t="s">
        <v>14</v>
      </c>
      <c r="B7" s="165" t="s">
        <v>3</v>
      </c>
      <c r="C7" s="165" t="s">
        <v>4</v>
      </c>
      <c r="D7" s="174" t="s">
        <v>5</v>
      </c>
      <c r="E7" s="174"/>
      <c r="F7" s="174"/>
      <c r="G7" s="165" t="s">
        <v>23</v>
      </c>
      <c r="H7" s="165" t="s">
        <v>22</v>
      </c>
    </row>
    <row r="8" spans="1:8" ht="33" customHeight="1" x14ac:dyDescent="0.75">
      <c r="A8" s="173"/>
      <c r="B8" s="166"/>
      <c r="C8" s="166"/>
      <c r="D8" s="9" t="s">
        <v>73</v>
      </c>
      <c r="E8" s="9" t="s">
        <v>74</v>
      </c>
      <c r="F8" s="9" t="s">
        <v>6</v>
      </c>
      <c r="G8" s="166"/>
      <c r="H8" s="166"/>
    </row>
    <row r="9" spans="1:8" ht="51" x14ac:dyDescent="0.75">
      <c r="A9" s="12">
        <v>1</v>
      </c>
      <c r="B9" s="11" t="s">
        <v>51</v>
      </c>
      <c r="C9" s="6"/>
      <c r="D9" s="13">
        <v>5</v>
      </c>
      <c r="E9" s="14">
        <v>20</v>
      </c>
      <c r="F9" s="14">
        <f>E9*D9</f>
        <v>100</v>
      </c>
      <c r="G9" s="14">
        <v>70</v>
      </c>
      <c r="H9" s="15">
        <f>G9*F9</f>
        <v>7000</v>
      </c>
    </row>
    <row r="10" spans="1:8" ht="51" x14ac:dyDescent="0.75">
      <c r="A10" s="12">
        <v>2</v>
      </c>
      <c r="B10" s="11" t="s">
        <v>51</v>
      </c>
      <c r="C10" s="6"/>
      <c r="D10" s="13">
        <v>6</v>
      </c>
      <c r="E10" s="14">
        <v>20</v>
      </c>
      <c r="F10" s="14">
        <f t="shared" ref="F10:F12" si="0">E10*D10</f>
        <v>120</v>
      </c>
      <c r="G10" s="14">
        <v>70</v>
      </c>
      <c r="H10" s="15">
        <f t="shared" ref="H10:H11" si="1">G10*F10</f>
        <v>8400</v>
      </c>
    </row>
    <row r="11" spans="1:8" ht="35.25" x14ac:dyDescent="0.75">
      <c r="A11" s="12">
        <v>3</v>
      </c>
      <c r="B11" s="11"/>
      <c r="C11" s="6"/>
      <c r="D11" s="13"/>
      <c r="E11" s="14">
        <v>0</v>
      </c>
      <c r="F11" s="14">
        <f t="shared" si="0"/>
        <v>0</v>
      </c>
      <c r="G11" s="14"/>
      <c r="H11" s="15">
        <f t="shared" si="1"/>
        <v>0</v>
      </c>
    </row>
    <row r="12" spans="1:8" ht="35.25" x14ac:dyDescent="0.75">
      <c r="A12" s="12">
        <v>4</v>
      </c>
      <c r="B12" s="11"/>
      <c r="C12" s="6"/>
      <c r="D12" s="13"/>
      <c r="E12" s="14"/>
      <c r="F12" s="14">
        <f t="shared" si="0"/>
        <v>0</v>
      </c>
      <c r="G12" s="14"/>
      <c r="H12" s="15">
        <f>G12*F12</f>
        <v>0</v>
      </c>
    </row>
    <row r="13" spans="1:8" ht="35.25" x14ac:dyDescent="0.75">
      <c r="A13" s="12">
        <v>5</v>
      </c>
      <c r="B13" s="11"/>
      <c r="C13" s="6"/>
      <c r="D13" s="7"/>
      <c r="E13" s="14"/>
      <c r="F13" s="14"/>
      <c r="G13" s="14"/>
      <c r="H13" s="15">
        <f>G13*F13</f>
        <v>0</v>
      </c>
    </row>
    <row r="14" spans="1:8" ht="35.25" x14ac:dyDescent="0.75">
      <c r="A14" s="12"/>
      <c r="B14" s="11"/>
      <c r="C14" s="16"/>
      <c r="D14" s="7"/>
      <c r="E14" s="7"/>
      <c r="F14" s="7"/>
      <c r="G14" s="7"/>
      <c r="H14" s="15">
        <f>G14*F14</f>
        <v>0</v>
      </c>
    </row>
    <row r="15" spans="1:8" ht="33" customHeight="1" x14ac:dyDescent="0.75">
      <c r="A15" s="2"/>
      <c r="B15" s="5"/>
      <c r="C15" s="6"/>
      <c r="D15" s="7"/>
      <c r="E15" s="7"/>
      <c r="F15" s="7"/>
      <c r="G15" s="7"/>
      <c r="H15" s="7"/>
    </row>
    <row r="16" spans="1:8" ht="33" customHeight="1" x14ac:dyDescent="0.75">
      <c r="A16" s="2"/>
      <c r="B16" s="5"/>
      <c r="C16" s="6"/>
      <c r="D16" s="7"/>
      <c r="E16" s="7"/>
      <c r="F16" s="7"/>
      <c r="G16" s="7"/>
      <c r="H16" s="7"/>
    </row>
    <row r="17" spans="1:8" ht="33" customHeight="1" x14ac:dyDescent="0.75">
      <c r="A17" s="2"/>
      <c r="B17" s="5"/>
      <c r="C17" s="6"/>
      <c r="D17" s="7"/>
      <c r="E17" s="7"/>
      <c r="F17" s="7"/>
      <c r="G17" s="7"/>
      <c r="H17" s="7"/>
    </row>
    <row r="18" spans="1:8" ht="33" customHeight="1" x14ac:dyDescent="0.75">
      <c r="A18" s="2"/>
      <c r="B18" s="5"/>
      <c r="C18" s="6"/>
      <c r="D18" s="7"/>
      <c r="E18" s="7"/>
      <c r="F18" s="7"/>
      <c r="G18" s="7"/>
      <c r="H18" s="7"/>
    </row>
    <row r="19" spans="1:8" ht="33" customHeight="1" x14ac:dyDescent="0.75">
      <c r="A19" s="2"/>
      <c r="B19" s="5"/>
      <c r="C19" s="6"/>
      <c r="D19" s="7"/>
      <c r="E19" s="7"/>
      <c r="F19" s="7"/>
      <c r="G19" s="7"/>
      <c r="H19" s="7"/>
    </row>
    <row r="20" spans="1:8" ht="33" customHeight="1" x14ac:dyDescent="0.75">
      <c r="A20" s="158" t="s">
        <v>16</v>
      </c>
      <c r="B20" s="159"/>
      <c r="C20" s="159"/>
      <c r="D20" s="159"/>
      <c r="E20" s="159"/>
      <c r="F20" s="159"/>
      <c r="G20" s="160"/>
      <c r="H20" s="8">
        <f>SUM(H9:H14)</f>
        <v>15400</v>
      </c>
    </row>
    <row r="21" spans="1:8" ht="33" customHeight="1" x14ac:dyDescent="0.75">
      <c r="A21" s="161" t="s">
        <v>56</v>
      </c>
      <c r="B21" s="4" t="s">
        <v>7</v>
      </c>
      <c r="C21" s="162"/>
      <c r="D21" s="157"/>
      <c r="E21" s="157"/>
      <c r="F21" s="154" t="s">
        <v>21</v>
      </c>
      <c r="G21" s="154"/>
      <c r="H21" s="155"/>
    </row>
    <row r="22" spans="1:8" ht="33" customHeight="1" x14ac:dyDescent="0.75">
      <c r="A22" s="161"/>
      <c r="B22" s="4" t="s">
        <v>75</v>
      </c>
      <c r="C22" s="156">
        <f>C21</f>
        <v>0</v>
      </c>
      <c r="D22" s="157"/>
      <c r="E22" s="157"/>
      <c r="F22" s="154" t="s">
        <v>21</v>
      </c>
      <c r="G22" s="154"/>
      <c r="H22" s="155"/>
    </row>
    <row r="23" spans="1:8" ht="33" customHeight="1" x14ac:dyDescent="0.75">
      <c r="A23" s="161"/>
      <c r="B23" s="4" t="s">
        <v>9</v>
      </c>
      <c r="C23" s="156">
        <f>C21*0%</f>
        <v>0</v>
      </c>
      <c r="D23" s="157"/>
      <c r="E23" s="157"/>
      <c r="F23" s="154" t="s">
        <v>21</v>
      </c>
      <c r="G23" s="154"/>
      <c r="H23" s="155"/>
    </row>
    <row r="24" spans="1:8" ht="33" customHeight="1" x14ac:dyDescent="0.75">
      <c r="A24" s="161"/>
      <c r="B24" s="4" t="s">
        <v>10</v>
      </c>
      <c r="C24" s="156">
        <f>C21*0%</f>
        <v>0</v>
      </c>
      <c r="D24" s="157"/>
      <c r="E24" s="157"/>
      <c r="F24" s="154" t="s">
        <v>21</v>
      </c>
      <c r="G24" s="154"/>
      <c r="H24" s="155"/>
    </row>
    <row r="25" spans="1:8" ht="33" customHeight="1" x14ac:dyDescent="0.75">
      <c r="A25" s="161"/>
      <c r="B25" s="4" t="s">
        <v>11</v>
      </c>
      <c r="C25" s="156"/>
      <c r="D25" s="157"/>
      <c r="E25" s="157"/>
      <c r="F25" s="154" t="s">
        <v>21</v>
      </c>
      <c r="G25" s="154"/>
      <c r="H25" s="155"/>
    </row>
    <row r="26" spans="1:8" ht="33" customHeight="1" x14ac:dyDescent="0.75">
      <c r="A26" s="161"/>
      <c r="B26" s="4" t="s">
        <v>12</v>
      </c>
      <c r="C26" s="156"/>
      <c r="D26" s="157"/>
      <c r="E26" s="157"/>
      <c r="F26" s="154" t="s">
        <v>21</v>
      </c>
      <c r="G26" s="154"/>
      <c r="H26" s="155"/>
    </row>
    <row r="27" spans="1:8" ht="33" customHeight="1" x14ac:dyDescent="0.75">
      <c r="A27" s="161"/>
      <c r="B27" s="4" t="s">
        <v>13</v>
      </c>
      <c r="C27" s="156">
        <f>H20-C26</f>
        <v>15400</v>
      </c>
      <c r="D27" s="157"/>
      <c r="E27" s="157"/>
      <c r="F27" s="154" t="s">
        <v>21</v>
      </c>
      <c r="G27" s="154"/>
      <c r="H27" s="155"/>
    </row>
    <row r="28" spans="1:8" ht="33" customHeight="1" x14ac:dyDescent="0.75">
      <c r="A28" s="161"/>
      <c r="B28" s="163" t="s">
        <v>17</v>
      </c>
      <c r="C28" s="163"/>
      <c r="D28" s="163"/>
      <c r="E28" s="163"/>
      <c r="F28" s="163"/>
      <c r="G28" s="163"/>
      <c r="H28" s="163"/>
    </row>
    <row r="29" spans="1:8" ht="99.6" customHeight="1" x14ac:dyDescent="0.75">
      <c r="A29" s="161"/>
      <c r="B29" s="164" t="s">
        <v>18</v>
      </c>
      <c r="C29" s="164"/>
      <c r="D29" s="164"/>
      <c r="E29" s="164"/>
      <c r="F29" s="164"/>
      <c r="G29" s="164"/>
      <c r="H29" s="164"/>
    </row>
    <row r="30" spans="1:8" ht="90" customHeight="1" x14ac:dyDescent="0.75">
      <c r="A30" s="161"/>
      <c r="B30" s="164" t="s">
        <v>52</v>
      </c>
      <c r="C30" s="164"/>
      <c r="D30" s="164"/>
      <c r="E30" s="164"/>
      <c r="F30" s="164"/>
      <c r="G30" s="164"/>
      <c r="H30" s="164"/>
    </row>
    <row r="31" spans="1:8" ht="33" customHeight="1" x14ac:dyDescent="0.75">
      <c r="A31" s="3"/>
      <c r="B31" s="3"/>
      <c r="C31" s="3"/>
      <c r="D31" s="3"/>
      <c r="E31" s="3"/>
      <c r="F31" s="3"/>
      <c r="G31" s="3"/>
      <c r="H31" s="3"/>
    </row>
  </sheetData>
  <mergeCells count="39">
    <mergeCell ref="A4:B4"/>
    <mergeCell ref="C4:E4"/>
    <mergeCell ref="G4:H4"/>
    <mergeCell ref="H1:H2"/>
    <mergeCell ref="B2:G2"/>
    <mergeCell ref="A3:B3"/>
    <mergeCell ref="C3:E3"/>
    <mergeCell ref="G3:H3"/>
    <mergeCell ref="F25:H25"/>
    <mergeCell ref="C26:E26"/>
    <mergeCell ref="H7:H8"/>
    <mergeCell ref="A5:B5"/>
    <mergeCell ref="C5:E5"/>
    <mergeCell ref="G5:H5"/>
    <mergeCell ref="A6:B6"/>
    <mergeCell ref="C6:E6"/>
    <mergeCell ref="G6:H6"/>
    <mergeCell ref="A7:A8"/>
    <mergeCell ref="B7:B8"/>
    <mergeCell ref="C7:C8"/>
    <mergeCell ref="D7:F7"/>
    <mergeCell ref="G7:G8"/>
    <mergeCell ref="F26:H26"/>
    <mergeCell ref="C27:E27"/>
    <mergeCell ref="F27:H27"/>
    <mergeCell ref="A20:G20"/>
    <mergeCell ref="A21:A30"/>
    <mergeCell ref="C21:E21"/>
    <mergeCell ref="F21:H21"/>
    <mergeCell ref="C22:E22"/>
    <mergeCell ref="F22:H22"/>
    <mergeCell ref="C23:E23"/>
    <mergeCell ref="F23:H23"/>
    <mergeCell ref="C24:E24"/>
    <mergeCell ref="F24:H24"/>
    <mergeCell ref="B28:H28"/>
    <mergeCell ref="B29:H29"/>
    <mergeCell ref="B30:H30"/>
    <mergeCell ref="C25:E25"/>
  </mergeCells>
  <printOptions horizontalCentered="1" verticalCentered="1"/>
  <pageMargins left="0.25" right="0.25" top="0.75" bottom="0.75" header="0.3" footer="0.3"/>
  <pageSetup paperSize="9" scale="56" orientation="portrait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1"/>
  <sheetViews>
    <sheetView rightToLeft="1" view="pageBreakPreview" zoomScale="70" zoomScaleNormal="100" zoomScaleSheetLayoutView="70" workbookViewId="0">
      <selection activeCell="G10" sqref="G10"/>
    </sheetView>
  </sheetViews>
  <sheetFormatPr defaultColWidth="14" defaultRowHeight="33" customHeight="1" x14ac:dyDescent="0.75"/>
  <cols>
    <col min="1" max="1" width="7.7109375" style="1" customWidth="1"/>
    <col min="2" max="2" width="58.5703125" style="1" customWidth="1"/>
    <col min="3" max="3" width="10.85546875" style="1" customWidth="1"/>
    <col min="4" max="6" width="19.7109375" style="1" customWidth="1"/>
    <col min="7" max="7" width="21.28515625" style="1" bestFit="1" customWidth="1"/>
    <col min="8" max="8" width="23.5703125" style="1" bestFit="1" customWidth="1"/>
    <col min="9" max="246" width="14" style="1"/>
    <col min="247" max="248" width="14" style="1" customWidth="1"/>
    <col min="249" max="249" width="55.28515625" style="1" bestFit="1" customWidth="1"/>
    <col min="250" max="250" width="1.5703125" style="1" customWidth="1"/>
    <col min="251" max="251" width="14" style="1" customWidth="1"/>
    <col min="252" max="252" width="41.5703125" style="1" bestFit="1" customWidth="1"/>
    <col min="253" max="502" width="14" style="1"/>
    <col min="503" max="504" width="14" style="1" customWidth="1"/>
    <col min="505" max="505" width="55.28515625" style="1" bestFit="1" customWidth="1"/>
    <col min="506" max="506" width="1.5703125" style="1" customWidth="1"/>
    <col min="507" max="507" width="14" style="1" customWidth="1"/>
    <col min="508" max="508" width="41.5703125" style="1" bestFit="1" customWidth="1"/>
    <col min="509" max="758" width="14" style="1"/>
    <col min="759" max="760" width="14" style="1" customWidth="1"/>
    <col min="761" max="761" width="55.28515625" style="1" bestFit="1" customWidth="1"/>
    <col min="762" max="762" width="1.5703125" style="1" customWidth="1"/>
    <col min="763" max="763" width="14" style="1" customWidth="1"/>
    <col min="764" max="764" width="41.5703125" style="1" bestFit="1" customWidth="1"/>
    <col min="765" max="1014" width="14" style="1"/>
    <col min="1015" max="1016" width="14" style="1" customWidth="1"/>
    <col min="1017" max="1017" width="55.28515625" style="1" bestFit="1" customWidth="1"/>
    <col min="1018" max="1018" width="1.5703125" style="1" customWidth="1"/>
    <col min="1019" max="1019" width="14" style="1" customWidth="1"/>
    <col min="1020" max="1020" width="41.5703125" style="1" bestFit="1" customWidth="1"/>
    <col min="1021" max="1270" width="14" style="1"/>
    <col min="1271" max="1272" width="14" style="1" customWidth="1"/>
    <col min="1273" max="1273" width="55.28515625" style="1" bestFit="1" customWidth="1"/>
    <col min="1274" max="1274" width="1.5703125" style="1" customWidth="1"/>
    <col min="1275" max="1275" width="14" style="1" customWidth="1"/>
    <col min="1276" max="1276" width="41.5703125" style="1" bestFit="1" customWidth="1"/>
    <col min="1277" max="1526" width="14" style="1"/>
    <col min="1527" max="1528" width="14" style="1" customWidth="1"/>
    <col min="1529" max="1529" width="55.28515625" style="1" bestFit="1" customWidth="1"/>
    <col min="1530" max="1530" width="1.5703125" style="1" customWidth="1"/>
    <col min="1531" max="1531" width="14" style="1" customWidth="1"/>
    <col min="1532" max="1532" width="41.5703125" style="1" bestFit="1" customWidth="1"/>
    <col min="1533" max="1782" width="14" style="1"/>
    <col min="1783" max="1784" width="14" style="1" customWidth="1"/>
    <col min="1785" max="1785" width="55.28515625" style="1" bestFit="1" customWidth="1"/>
    <col min="1786" max="1786" width="1.5703125" style="1" customWidth="1"/>
    <col min="1787" max="1787" width="14" style="1" customWidth="1"/>
    <col min="1788" max="1788" width="41.5703125" style="1" bestFit="1" customWidth="1"/>
    <col min="1789" max="2038" width="14" style="1"/>
    <col min="2039" max="2040" width="14" style="1" customWidth="1"/>
    <col min="2041" max="2041" width="55.28515625" style="1" bestFit="1" customWidth="1"/>
    <col min="2042" max="2042" width="1.5703125" style="1" customWidth="1"/>
    <col min="2043" max="2043" width="14" style="1" customWidth="1"/>
    <col min="2044" max="2044" width="41.5703125" style="1" bestFit="1" customWidth="1"/>
    <col min="2045" max="2294" width="14" style="1"/>
    <col min="2295" max="2296" width="14" style="1" customWidth="1"/>
    <col min="2297" max="2297" width="55.28515625" style="1" bestFit="1" customWidth="1"/>
    <col min="2298" max="2298" width="1.5703125" style="1" customWidth="1"/>
    <col min="2299" max="2299" width="14" style="1" customWidth="1"/>
    <col min="2300" max="2300" width="41.5703125" style="1" bestFit="1" customWidth="1"/>
    <col min="2301" max="2550" width="14" style="1"/>
    <col min="2551" max="2552" width="14" style="1" customWidth="1"/>
    <col min="2553" max="2553" width="55.28515625" style="1" bestFit="1" customWidth="1"/>
    <col min="2554" max="2554" width="1.5703125" style="1" customWidth="1"/>
    <col min="2555" max="2555" width="14" style="1" customWidth="1"/>
    <col min="2556" max="2556" width="41.5703125" style="1" bestFit="1" customWidth="1"/>
    <col min="2557" max="2806" width="14" style="1"/>
    <col min="2807" max="2808" width="14" style="1" customWidth="1"/>
    <col min="2809" max="2809" width="55.28515625" style="1" bestFit="1" customWidth="1"/>
    <col min="2810" max="2810" width="1.5703125" style="1" customWidth="1"/>
    <col min="2811" max="2811" width="14" style="1" customWidth="1"/>
    <col min="2812" max="2812" width="41.5703125" style="1" bestFit="1" customWidth="1"/>
    <col min="2813" max="3062" width="14" style="1"/>
    <col min="3063" max="3064" width="14" style="1" customWidth="1"/>
    <col min="3065" max="3065" width="55.28515625" style="1" bestFit="1" customWidth="1"/>
    <col min="3066" max="3066" width="1.5703125" style="1" customWidth="1"/>
    <col min="3067" max="3067" width="14" style="1" customWidth="1"/>
    <col min="3068" max="3068" width="41.5703125" style="1" bestFit="1" customWidth="1"/>
    <col min="3069" max="3318" width="14" style="1"/>
    <col min="3319" max="3320" width="14" style="1" customWidth="1"/>
    <col min="3321" max="3321" width="55.28515625" style="1" bestFit="1" customWidth="1"/>
    <col min="3322" max="3322" width="1.5703125" style="1" customWidth="1"/>
    <col min="3323" max="3323" width="14" style="1" customWidth="1"/>
    <col min="3324" max="3324" width="41.5703125" style="1" bestFit="1" customWidth="1"/>
    <col min="3325" max="3574" width="14" style="1"/>
    <col min="3575" max="3576" width="14" style="1" customWidth="1"/>
    <col min="3577" max="3577" width="55.28515625" style="1" bestFit="1" customWidth="1"/>
    <col min="3578" max="3578" width="1.5703125" style="1" customWidth="1"/>
    <col min="3579" max="3579" width="14" style="1" customWidth="1"/>
    <col min="3580" max="3580" width="41.5703125" style="1" bestFit="1" customWidth="1"/>
    <col min="3581" max="3830" width="14" style="1"/>
    <col min="3831" max="3832" width="14" style="1" customWidth="1"/>
    <col min="3833" max="3833" width="55.28515625" style="1" bestFit="1" customWidth="1"/>
    <col min="3834" max="3834" width="1.5703125" style="1" customWidth="1"/>
    <col min="3835" max="3835" width="14" style="1" customWidth="1"/>
    <col min="3836" max="3836" width="41.5703125" style="1" bestFit="1" customWidth="1"/>
    <col min="3837" max="4086" width="14" style="1"/>
    <col min="4087" max="4088" width="14" style="1" customWidth="1"/>
    <col min="4089" max="4089" width="55.28515625" style="1" bestFit="1" customWidth="1"/>
    <col min="4090" max="4090" width="1.5703125" style="1" customWidth="1"/>
    <col min="4091" max="4091" width="14" style="1" customWidth="1"/>
    <col min="4092" max="4092" width="41.5703125" style="1" bestFit="1" customWidth="1"/>
    <col min="4093" max="4342" width="14" style="1"/>
    <col min="4343" max="4344" width="14" style="1" customWidth="1"/>
    <col min="4345" max="4345" width="55.28515625" style="1" bestFit="1" customWidth="1"/>
    <col min="4346" max="4346" width="1.5703125" style="1" customWidth="1"/>
    <col min="4347" max="4347" width="14" style="1" customWidth="1"/>
    <col min="4348" max="4348" width="41.5703125" style="1" bestFit="1" customWidth="1"/>
    <col min="4349" max="4598" width="14" style="1"/>
    <col min="4599" max="4600" width="14" style="1" customWidth="1"/>
    <col min="4601" max="4601" width="55.28515625" style="1" bestFit="1" customWidth="1"/>
    <col min="4602" max="4602" width="1.5703125" style="1" customWidth="1"/>
    <col min="4603" max="4603" width="14" style="1" customWidth="1"/>
    <col min="4604" max="4604" width="41.5703125" style="1" bestFit="1" customWidth="1"/>
    <col min="4605" max="4854" width="14" style="1"/>
    <col min="4855" max="4856" width="14" style="1" customWidth="1"/>
    <col min="4857" max="4857" width="55.28515625" style="1" bestFit="1" customWidth="1"/>
    <col min="4858" max="4858" width="1.5703125" style="1" customWidth="1"/>
    <col min="4859" max="4859" width="14" style="1" customWidth="1"/>
    <col min="4860" max="4860" width="41.5703125" style="1" bestFit="1" customWidth="1"/>
    <col min="4861" max="5110" width="14" style="1"/>
    <col min="5111" max="5112" width="14" style="1" customWidth="1"/>
    <col min="5113" max="5113" width="55.28515625" style="1" bestFit="1" customWidth="1"/>
    <col min="5114" max="5114" width="1.5703125" style="1" customWidth="1"/>
    <col min="5115" max="5115" width="14" style="1" customWidth="1"/>
    <col min="5116" max="5116" width="41.5703125" style="1" bestFit="1" customWidth="1"/>
    <col min="5117" max="5366" width="14" style="1"/>
    <col min="5367" max="5368" width="14" style="1" customWidth="1"/>
    <col min="5369" max="5369" width="55.28515625" style="1" bestFit="1" customWidth="1"/>
    <col min="5370" max="5370" width="1.5703125" style="1" customWidth="1"/>
    <col min="5371" max="5371" width="14" style="1" customWidth="1"/>
    <col min="5372" max="5372" width="41.5703125" style="1" bestFit="1" customWidth="1"/>
    <col min="5373" max="5622" width="14" style="1"/>
    <col min="5623" max="5624" width="14" style="1" customWidth="1"/>
    <col min="5625" max="5625" width="55.28515625" style="1" bestFit="1" customWidth="1"/>
    <col min="5626" max="5626" width="1.5703125" style="1" customWidth="1"/>
    <col min="5627" max="5627" width="14" style="1" customWidth="1"/>
    <col min="5628" max="5628" width="41.5703125" style="1" bestFit="1" customWidth="1"/>
    <col min="5629" max="5878" width="14" style="1"/>
    <col min="5879" max="5880" width="14" style="1" customWidth="1"/>
    <col min="5881" max="5881" width="55.28515625" style="1" bestFit="1" customWidth="1"/>
    <col min="5882" max="5882" width="1.5703125" style="1" customWidth="1"/>
    <col min="5883" max="5883" width="14" style="1" customWidth="1"/>
    <col min="5884" max="5884" width="41.5703125" style="1" bestFit="1" customWidth="1"/>
    <col min="5885" max="6134" width="14" style="1"/>
    <col min="6135" max="6136" width="14" style="1" customWidth="1"/>
    <col min="6137" max="6137" width="55.28515625" style="1" bestFit="1" customWidth="1"/>
    <col min="6138" max="6138" width="1.5703125" style="1" customWidth="1"/>
    <col min="6139" max="6139" width="14" style="1" customWidth="1"/>
    <col min="6140" max="6140" width="41.5703125" style="1" bestFit="1" customWidth="1"/>
    <col min="6141" max="6390" width="14" style="1"/>
    <col min="6391" max="6392" width="14" style="1" customWidth="1"/>
    <col min="6393" max="6393" width="55.28515625" style="1" bestFit="1" customWidth="1"/>
    <col min="6394" max="6394" width="1.5703125" style="1" customWidth="1"/>
    <col min="6395" max="6395" width="14" style="1" customWidth="1"/>
    <col min="6396" max="6396" width="41.5703125" style="1" bestFit="1" customWidth="1"/>
    <col min="6397" max="6646" width="14" style="1"/>
    <col min="6647" max="6648" width="14" style="1" customWidth="1"/>
    <col min="6649" max="6649" width="55.28515625" style="1" bestFit="1" customWidth="1"/>
    <col min="6650" max="6650" width="1.5703125" style="1" customWidth="1"/>
    <col min="6651" max="6651" width="14" style="1" customWidth="1"/>
    <col min="6652" max="6652" width="41.5703125" style="1" bestFit="1" customWidth="1"/>
    <col min="6653" max="6902" width="14" style="1"/>
    <col min="6903" max="6904" width="14" style="1" customWidth="1"/>
    <col min="6905" max="6905" width="55.28515625" style="1" bestFit="1" customWidth="1"/>
    <col min="6906" max="6906" width="1.5703125" style="1" customWidth="1"/>
    <col min="6907" max="6907" width="14" style="1" customWidth="1"/>
    <col min="6908" max="6908" width="41.5703125" style="1" bestFit="1" customWidth="1"/>
    <col min="6909" max="7158" width="14" style="1"/>
    <col min="7159" max="7160" width="14" style="1" customWidth="1"/>
    <col min="7161" max="7161" width="55.28515625" style="1" bestFit="1" customWidth="1"/>
    <col min="7162" max="7162" width="1.5703125" style="1" customWidth="1"/>
    <col min="7163" max="7163" width="14" style="1" customWidth="1"/>
    <col min="7164" max="7164" width="41.5703125" style="1" bestFit="1" customWidth="1"/>
    <col min="7165" max="7414" width="14" style="1"/>
    <col min="7415" max="7416" width="14" style="1" customWidth="1"/>
    <col min="7417" max="7417" width="55.28515625" style="1" bestFit="1" customWidth="1"/>
    <col min="7418" max="7418" width="1.5703125" style="1" customWidth="1"/>
    <col min="7419" max="7419" width="14" style="1" customWidth="1"/>
    <col min="7420" max="7420" width="41.5703125" style="1" bestFit="1" customWidth="1"/>
    <col min="7421" max="7670" width="14" style="1"/>
    <col min="7671" max="7672" width="14" style="1" customWidth="1"/>
    <col min="7673" max="7673" width="55.28515625" style="1" bestFit="1" customWidth="1"/>
    <col min="7674" max="7674" width="1.5703125" style="1" customWidth="1"/>
    <col min="7675" max="7675" width="14" style="1" customWidth="1"/>
    <col min="7676" max="7676" width="41.5703125" style="1" bestFit="1" customWidth="1"/>
    <col min="7677" max="7926" width="14" style="1"/>
    <col min="7927" max="7928" width="14" style="1" customWidth="1"/>
    <col min="7929" max="7929" width="55.28515625" style="1" bestFit="1" customWidth="1"/>
    <col min="7930" max="7930" width="1.5703125" style="1" customWidth="1"/>
    <col min="7931" max="7931" width="14" style="1" customWidth="1"/>
    <col min="7932" max="7932" width="41.5703125" style="1" bestFit="1" customWidth="1"/>
    <col min="7933" max="8182" width="14" style="1"/>
    <col min="8183" max="8184" width="14" style="1" customWidth="1"/>
    <col min="8185" max="8185" width="55.28515625" style="1" bestFit="1" customWidth="1"/>
    <col min="8186" max="8186" width="1.5703125" style="1" customWidth="1"/>
    <col min="8187" max="8187" width="14" style="1" customWidth="1"/>
    <col min="8188" max="8188" width="41.5703125" style="1" bestFit="1" customWidth="1"/>
    <col min="8189" max="8438" width="14" style="1"/>
    <col min="8439" max="8440" width="14" style="1" customWidth="1"/>
    <col min="8441" max="8441" width="55.28515625" style="1" bestFit="1" customWidth="1"/>
    <col min="8442" max="8442" width="1.5703125" style="1" customWidth="1"/>
    <col min="8443" max="8443" width="14" style="1" customWidth="1"/>
    <col min="8444" max="8444" width="41.5703125" style="1" bestFit="1" customWidth="1"/>
    <col min="8445" max="8694" width="14" style="1"/>
    <col min="8695" max="8696" width="14" style="1" customWidth="1"/>
    <col min="8697" max="8697" width="55.28515625" style="1" bestFit="1" customWidth="1"/>
    <col min="8698" max="8698" width="1.5703125" style="1" customWidth="1"/>
    <col min="8699" max="8699" width="14" style="1" customWidth="1"/>
    <col min="8700" max="8700" width="41.5703125" style="1" bestFit="1" customWidth="1"/>
    <col min="8701" max="8950" width="14" style="1"/>
    <col min="8951" max="8952" width="14" style="1" customWidth="1"/>
    <col min="8953" max="8953" width="55.28515625" style="1" bestFit="1" customWidth="1"/>
    <col min="8954" max="8954" width="1.5703125" style="1" customWidth="1"/>
    <col min="8955" max="8955" width="14" style="1" customWidth="1"/>
    <col min="8956" max="8956" width="41.5703125" style="1" bestFit="1" customWidth="1"/>
    <col min="8957" max="9206" width="14" style="1"/>
    <col min="9207" max="9208" width="14" style="1" customWidth="1"/>
    <col min="9209" max="9209" width="55.28515625" style="1" bestFit="1" customWidth="1"/>
    <col min="9210" max="9210" width="1.5703125" style="1" customWidth="1"/>
    <col min="9211" max="9211" width="14" style="1" customWidth="1"/>
    <col min="9212" max="9212" width="41.5703125" style="1" bestFit="1" customWidth="1"/>
    <col min="9213" max="9462" width="14" style="1"/>
    <col min="9463" max="9464" width="14" style="1" customWidth="1"/>
    <col min="9465" max="9465" width="55.28515625" style="1" bestFit="1" customWidth="1"/>
    <col min="9466" max="9466" width="1.5703125" style="1" customWidth="1"/>
    <col min="9467" max="9467" width="14" style="1" customWidth="1"/>
    <col min="9468" max="9468" width="41.5703125" style="1" bestFit="1" customWidth="1"/>
    <col min="9469" max="9718" width="14" style="1"/>
    <col min="9719" max="9720" width="14" style="1" customWidth="1"/>
    <col min="9721" max="9721" width="55.28515625" style="1" bestFit="1" customWidth="1"/>
    <col min="9722" max="9722" width="1.5703125" style="1" customWidth="1"/>
    <col min="9723" max="9723" width="14" style="1" customWidth="1"/>
    <col min="9724" max="9724" width="41.5703125" style="1" bestFit="1" customWidth="1"/>
    <col min="9725" max="9974" width="14" style="1"/>
    <col min="9975" max="9976" width="14" style="1" customWidth="1"/>
    <col min="9977" max="9977" width="55.28515625" style="1" bestFit="1" customWidth="1"/>
    <col min="9978" max="9978" width="1.5703125" style="1" customWidth="1"/>
    <col min="9979" max="9979" width="14" style="1" customWidth="1"/>
    <col min="9980" max="9980" width="41.5703125" style="1" bestFit="1" customWidth="1"/>
    <col min="9981" max="10230" width="14" style="1"/>
    <col min="10231" max="10232" width="14" style="1" customWidth="1"/>
    <col min="10233" max="10233" width="55.28515625" style="1" bestFit="1" customWidth="1"/>
    <col min="10234" max="10234" width="1.5703125" style="1" customWidth="1"/>
    <col min="10235" max="10235" width="14" style="1" customWidth="1"/>
    <col min="10236" max="10236" width="41.5703125" style="1" bestFit="1" customWidth="1"/>
    <col min="10237" max="10486" width="14" style="1"/>
    <col min="10487" max="10488" width="14" style="1" customWidth="1"/>
    <col min="10489" max="10489" width="55.28515625" style="1" bestFit="1" customWidth="1"/>
    <col min="10490" max="10490" width="1.5703125" style="1" customWidth="1"/>
    <col min="10491" max="10491" width="14" style="1" customWidth="1"/>
    <col min="10492" max="10492" width="41.5703125" style="1" bestFit="1" customWidth="1"/>
    <col min="10493" max="10742" width="14" style="1"/>
    <col min="10743" max="10744" width="14" style="1" customWidth="1"/>
    <col min="10745" max="10745" width="55.28515625" style="1" bestFit="1" customWidth="1"/>
    <col min="10746" max="10746" width="1.5703125" style="1" customWidth="1"/>
    <col min="10747" max="10747" width="14" style="1" customWidth="1"/>
    <col min="10748" max="10748" width="41.5703125" style="1" bestFit="1" customWidth="1"/>
    <col min="10749" max="10998" width="14" style="1"/>
    <col min="10999" max="11000" width="14" style="1" customWidth="1"/>
    <col min="11001" max="11001" width="55.28515625" style="1" bestFit="1" customWidth="1"/>
    <col min="11002" max="11002" width="1.5703125" style="1" customWidth="1"/>
    <col min="11003" max="11003" width="14" style="1" customWidth="1"/>
    <col min="11004" max="11004" width="41.5703125" style="1" bestFit="1" customWidth="1"/>
    <col min="11005" max="11254" width="14" style="1"/>
    <col min="11255" max="11256" width="14" style="1" customWidth="1"/>
    <col min="11257" max="11257" width="55.28515625" style="1" bestFit="1" customWidth="1"/>
    <col min="11258" max="11258" width="1.5703125" style="1" customWidth="1"/>
    <col min="11259" max="11259" width="14" style="1" customWidth="1"/>
    <col min="11260" max="11260" width="41.5703125" style="1" bestFit="1" customWidth="1"/>
    <col min="11261" max="11510" width="14" style="1"/>
    <col min="11511" max="11512" width="14" style="1" customWidth="1"/>
    <col min="11513" max="11513" width="55.28515625" style="1" bestFit="1" customWidth="1"/>
    <col min="11514" max="11514" width="1.5703125" style="1" customWidth="1"/>
    <col min="11515" max="11515" width="14" style="1" customWidth="1"/>
    <col min="11516" max="11516" width="41.5703125" style="1" bestFit="1" customWidth="1"/>
    <col min="11517" max="11766" width="14" style="1"/>
    <col min="11767" max="11768" width="14" style="1" customWidth="1"/>
    <col min="11769" max="11769" width="55.28515625" style="1" bestFit="1" customWidth="1"/>
    <col min="11770" max="11770" width="1.5703125" style="1" customWidth="1"/>
    <col min="11771" max="11771" width="14" style="1" customWidth="1"/>
    <col min="11772" max="11772" width="41.5703125" style="1" bestFit="1" customWidth="1"/>
    <col min="11773" max="12022" width="14" style="1"/>
    <col min="12023" max="12024" width="14" style="1" customWidth="1"/>
    <col min="12025" max="12025" width="55.28515625" style="1" bestFit="1" customWidth="1"/>
    <col min="12026" max="12026" width="1.5703125" style="1" customWidth="1"/>
    <col min="12027" max="12027" width="14" style="1" customWidth="1"/>
    <col min="12028" max="12028" width="41.5703125" style="1" bestFit="1" customWidth="1"/>
    <col min="12029" max="12278" width="14" style="1"/>
    <col min="12279" max="12280" width="14" style="1" customWidth="1"/>
    <col min="12281" max="12281" width="55.28515625" style="1" bestFit="1" customWidth="1"/>
    <col min="12282" max="12282" width="1.5703125" style="1" customWidth="1"/>
    <col min="12283" max="12283" width="14" style="1" customWidth="1"/>
    <col min="12284" max="12284" width="41.5703125" style="1" bestFit="1" customWidth="1"/>
    <col min="12285" max="12534" width="14" style="1"/>
    <col min="12535" max="12536" width="14" style="1" customWidth="1"/>
    <col min="12537" max="12537" width="55.28515625" style="1" bestFit="1" customWidth="1"/>
    <col min="12538" max="12538" width="1.5703125" style="1" customWidth="1"/>
    <col min="12539" max="12539" width="14" style="1" customWidth="1"/>
    <col min="12540" max="12540" width="41.5703125" style="1" bestFit="1" customWidth="1"/>
    <col min="12541" max="12790" width="14" style="1"/>
    <col min="12791" max="12792" width="14" style="1" customWidth="1"/>
    <col min="12793" max="12793" width="55.28515625" style="1" bestFit="1" customWidth="1"/>
    <col min="12794" max="12794" width="1.5703125" style="1" customWidth="1"/>
    <col min="12795" max="12795" width="14" style="1" customWidth="1"/>
    <col min="12796" max="12796" width="41.5703125" style="1" bestFit="1" customWidth="1"/>
    <col min="12797" max="13046" width="14" style="1"/>
    <col min="13047" max="13048" width="14" style="1" customWidth="1"/>
    <col min="13049" max="13049" width="55.28515625" style="1" bestFit="1" customWidth="1"/>
    <col min="13050" max="13050" width="1.5703125" style="1" customWidth="1"/>
    <col min="13051" max="13051" width="14" style="1" customWidth="1"/>
    <col min="13052" max="13052" width="41.5703125" style="1" bestFit="1" customWidth="1"/>
    <col min="13053" max="13302" width="14" style="1"/>
    <col min="13303" max="13304" width="14" style="1" customWidth="1"/>
    <col min="13305" max="13305" width="55.28515625" style="1" bestFit="1" customWidth="1"/>
    <col min="13306" max="13306" width="1.5703125" style="1" customWidth="1"/>
    <col min="13307" max="13307" width="14" style="1" customWidth="1"/>
    <col min="13308" max="13308" width="41.5703125" style="1" bestFit="1" customWidth="1"/>
    <col min="13309" max="13558" width="14" style="1"/>
    <col min="13559" max="13560" width="14" style="1" customWidth="1"/>
    <col min="13561" max="13561" width="55.28515625" style="1" bestFit="1" customWidth="1"/>
    <col min="13562" max="13562" width="1.5703125" style="1" customWidth="1"/>
    <col min="13563" max="13563" width="14" style="1" customWidth="1"/>
    <col min="13564" max="13564" width="41.5703125" style="1" bestFit="1" customWidth="1"/>
    <col min="13565" max="13814" width="14" style="1"/>
    <col min="13815" max="13816" width="14" style="1" customWidth="1"/>
    <col min="13817" max="13817" width="55.28515625" style="1" bestFit="1" customWidth="1"/>
    <col min="13818" max="13818" width="1.5703125" style="1" customWidth="1"/>
    <col min="13819" max="13819" width="14" style="1" customWidth="1"/>
    <col min="13820" max="13820" width="41.5703125" style="1" bestFit="1" customWidth="1"/>
    <col min="13821" max="14070" width="14" style="1"/>
    <col min="14071" max="14072" width="14" style="1" customWidth="1"/>
    <col min="14073" max="14073" width="55.28515625" style="1" bestFit="1" customWidth="1"/>
    <col min="14074" max="14074" width="1.5703125" style="1" customWidth="1"/>
    <col min="14075" max="14075" width="14" style="1" customWidth="1"/>
    <col min="14076" max="14076" width="41.5703125" style="1" bestFit="1" customWidth="1"/>
    <col min="14077" max="14326" width="14" style="1"/>
    <col min="14327" max="14328" width="14" style="1" customWidth="1"/>
    <col min="14329" max="14329" width="55.28515625" style="1" bestFit="1" customWidth="1"/>
    <col min="14330" max="14330" width="1.5703125" style="1" customWidth="1"/>
    <col min="14331" max="14331" width="14" style="1" customWidth="1"/>
    <col min="14332" max="14332" width="41.5703125" style="1" bestFit="1" customWidth="1"/>
    <col min="14333" max="14582" width="14" style="1"/>
    <col min="14583" max="14584" width="14" style="1" customWidth="1"/>
    <col min="14585" max="14585" width="55.28515625" style="1" bestFit="1" customWidth="1"/>
    <col min="14586" max="14586" width="1.5703125" style="1" customWidth="1"/>
    <col min="14587" max="14587" width="14" style="1" customWidth="1"/>
    <col min="14588" max="14588" width="41.5703125" style="1" bestFit="1" customWidth="1"/>
    <col min="14589" max="14838" width="14" style="1"/>
    <col min="14839" max="14840" width="14" style="1" customWidth="1"/>
    <col min="14841" max="14841" width="55.28515625" style="1" bestFit="1" customWidth="1"/>
    <col min="14842" max="14842" width="1.5703125" style="1" customWidth="1"/>
    <col min="14843" max="14843" width="14" style="1" customWidth="1"/>
    <col min="14844" max="14844" width="41.5703125" style="1" bestFit="1" customWidth="1"/>
    <col min="14845" max="15094" width="14" style="1"/>
    <col min="15095" max="15096" width="14" style="1" customWidth="1"/>
    <col min="15097" max="15097" width="55.28515625" style="1" bestFit="1" customWidth="1"/>
    <col min="15098" max="15098" width="1.5703125" style="1" customWidth="1"/>
    <col min="15099" max="15099" width="14" style="1" customWidth="1"/>
    <col min="15100" max="15100" width="41.5703125" style="1" bestFit="1" customWidth="1"/>
    <col min="15101" max="15350" width="14" style="1"/>
    <col min="15351" max="15352" width="14" style="1" customWidth="1"/>
    <col min="15353" max="15353" width="55.28515625" style="1" bestFit="1" customWidth="1"/>
    <col min="15354" max="15354" width="1.5703125" style="1" customWidth="1"/>
    <col min="15355" max="15355" width="14" style="1" customWidth="1"/>
    <col min="15356" max="15356" width="41.5703125" style="1" bestFit="1" customWidth="1"/>
    <col min="15357" max="15606" width="14" style="1"/>
    <col min="15607" max="15608" width="14" style="1" customWidth="1"/>
    <col min="15609" max="15609" width="55.28515625" style="1" bestFit="1" customWidth="1"/>
    <col min="15610" max="15610" width="1.5703125" style="1" customWidth="1"/>
    <col min="15611" max="15611" width="14" style="1" customWidth="1"/>
    <col min="15612" max="15612" width="41.5703125" style="1" bestFit="1" customWidth="1"/>
    <col min="15613" max="15862" width="14" style="1"/>
    <col min="15863" max="15864" width="14" style="1" customWidth="1"/>
    <col min="15865" max="15865" width="55.28515625" style="1" bestFit="1" customWidth="1"/>
    <col min="15866" max="15866" width="1.5703125" style="1" customWidth="1"/>
    <col min="15867" max="15867" width="14" style="1" customWidth="1"/>
    <col min="15868" max="15868" width="41.5703125" style="1" bestFit="1" customWidth="1"/>
    <col min="15869" max="16118" width="14" style="1"/>
    <col min="16119" max="16120" width="14" style="1" customWidth="1"/>
    <col min="16121" max="16121" width="55.28515625" style="1" bestFit="1" customWidth="1"/>
    <col min="16122" max="16122" width="1.5703125" style="1" customWidth="1"/>
    <col min="16123" max="16123" width="14" style="1" customWidth="1"/>
    <col min="16124" max="16124" width="41.5703125" style="1" bestFit="1" customWidth="1"/>
    <col min="16125" max="16384" width="14" style="1"/>
  </cols>
  <sheetData>
    <row r="1" spans="1:8" ht="70.150000000000006" customHeight="1" x14ac:dyDescent="0.75">
      <c r="H1" s="175" t="s">
        <v>29</v>
      </c>
    </row>
    <row r="2" spans="1:8" ht="67.150000000000006" customHeight="1" x14ac:dyDescent="0.75">
      <c r="B2" s="177" t="s">
        <v>19</v>
      </c>
      <c r="C2" s="177"/>
      <c r="D2" s="177"/>
      <c r="E2" s="177"/>
      <c r="F2" s="177"/>
      <c r="G2" s="177"/>
      <c r="H2" s="176"/>
    </row>
    <row r="3" spans="1:8" ht="33" customHeight="1" x14ac:dyDescent="0.75">
      <c r="A3" s="167" t="s">
        <v>0</v>
      </c>
      <c r="B3" s="168"/>
      <c r="C3" s="178">
        <v>45406</v>
      </c>
      <c r="D3" s="179"/>
      <c r="E3" s="180"/>
      <c r="F3" s="10" t="s">
        <v>24</v>
      </c>
      <c r="G3" s="181" t="s">
        <v>77</v>
      </c>
      <c r="H3" s="181"/>
    </row>
    <row r="4" spans="1:8" ht="33" customHeight="1" x14ac:dyDescent="0.75">
      <c r="A4" s="167" t="s">
        <v>15</v>
      </c>
      <c r="B4" s="168"/>
      <c r="C4" s="167" t="s">
        <v>66</v>
      </c>
      <c r="D4" s="169"/>
      <c r="E4" s="168"/>
      <c r="F4" s="10" t="s">
        <v>25</v>
      </c>
      <c r="G4" s="170">
        <v>45406</v>
      </c>
      <c r="H4" s="170"/>
    </row>
    <row r="5" spans="1:8" ht="34.9" customHeight="1" x14ac:dyDescent="0.75">
      <c r="A5" s="167" t="s">
        <v>1</v>
      </c>
      <c r="B5" s="168"/>
      <c r="C5" s="167" t="s">
        <v>199</v>
      </c>
      <c r="D5" s="169"/>
      <c r="E5" s="168"/>
      <c r="F5" s="10" t="s">
        <v>26</v>
      </c>
      <c r="G5" s="170">
        <v>45406</v>
      </c>
      <c r="H5" s="170"/>
    </row>
    <row r="6" spans="1:8" ht="33" customHeight="1" x14ac:dyDescent="0.75">
      <c r="A6" s="167" t="s">
        <v>2</v>
      </c>
      <c r="B6" s="168"/>
      <c r="C6" s="167">
        <v>28</v>
      </c>
      <c r="D6" s="169"/>
      <c r="E6" s="168"/>
      <c r="F6" s="10" t="s">
        <v>27</v>
      </c>
      <c r="G6" s="171"/>
      <c r="H6" s="171"/>
    </row>
    <row r="7" spans="1:8" ht="33" customHeight="1" x14ac:dyDescent="0.75">
      <c r="A7" s="172" t="s">
        <v>14</v>
      </c>
      <c r="B7" s="165" t="s">
        <v>3</v>
      </c>
      <c r="C7" s="165" t="s">
        <v>4</v>
      </c>
      <c r="D7" s="174" t="s">
        <v>5</v>
      </c>
      <c r="E7" s="174"/>
      <c r="F7" s="174"/>
      <c r="G7" s="165" t="s">
        <v>23</v>
      </c>
      <c r="H7" s="165" t="s">
        <v>22</v>
      </c>
    </row>
    <row r="8" spans="1:8" ht="33" customHeight="1" x14ac:dyDescent="0.75">
      <c r="A8" s="173"/>
      <c r="B8" s="166"/>
      <c r="C8" s="166"/>
      <c r="D8" s="9"/>
      <c r="E8" s="9"/>
      <c r="F8" s="9" t="s">
        <v>6</v>
      </c>
      <c r="G8" s="166"/>
      <c r="H8" s="166"/>
    </row>
    <row r="9" spans="1:8" ht="54" x14ac:dyDescent="0.75">
      <c r="A9" s="12">
        <v>1</v>
      </c>
      <c r="B9" s="51" t="s">
        <v>273</v>
      </c>
      <c r="C9" s="6"/>
      <c r="D9" s="13"/>
      <c r="E9" s="14">
        <v>1</v>
      </c>
      <c r="F9" s="14">
        <f>E9</f>
        <v>1</v>
      </c>
      <c r="G9" s="14">
        <v>1000000</v>
      </c>
      <c r="H9" s="15">
        <f>G9*F9</f>
        <v>1000000</v>
      </c>
    </row>
    <row r="10" spans="1:8" ht="35.25" x14ac:dyDescent="0.75">
      <c r="A10" s="12">
        <v>2</v>
      </c>
      <c r="B10" s="11"/>
      <c r="C10" s="6"/>
      <c r="D10" s="13"/>
      <c r="E10" s="14"/>
      <c r="F10" s="14">
        <f t="shared" ref="F10:F11" si="0">E10</f>
        <v>0</v>
      </c>
      <c r="G10" s="14"/>
      <c r="H10" s="15">
        <f t="shared" ref="H10:H11" si="1">G10*F10</f>
        <v>0</v>
      </c>
    </row>
    <row r="11" spans="1:8" ht="35.25" x14ac:dyDescent="0.75">
      <c r="A11" s="12">
        <v>3</v>
      </c>
      <c r="B11" s="11"/>
      <c r="C11" s="6"/>
      <c r="D11" s="13"/>
      <c r="E11" s="14"/>
      <c r="F11" s="14">
        <f t="shared" si="0"/>
        <v>0</v>
      </c>
      <c r="G11" s="14"/>
      <c r="H11" s="15">
        <f t="shared" si="1"/>
        <v>0</v>
      </c>
    </row>
    <row r="12" spans="1:8" ht="35.25" x14ac:dyDescent="0.75">
      <c r="A12" s="12">
        <v>4</v>
      </c>
      <c r="B12" s="11"/>
      <c r="C12" s="6"/>
      <c r="D12" s="13"/>
      <c r="E12" s="14"/>
      <c r="F12" s="14">
        <f t="shared" ref="F12" si="2">E12*D12</f>
        <v>0</v>
      </c>
      <c r="G12" s="14"/>
      <c r="H12" s="15">
        <f>G12*F12</f>
        <v>0</v>
      </c>
    </row>
    <row r="13" spans="1:8" ht="35.25" x14ac:dyDescent="0.75">
      <c r="A13" s="12">
        <v>5</v>
      </c>
      <c r="B13" s="11"/>
      <c r="C13" s="6"/>
      <c r="D13" s="7"/>
      <c r="E13" s="14"/>
      <c r="F13" s="14"/>
      <c r="G13" s="14"/>
      <c r="H13" s="15">
        <f>G13*F13</f>
        <v>0</v>
      </c>
    </row>
    <row r="14" spans="1:8" ht="35.25" x14ac:dyDescent="0.75">
      <c r="A14" s="12"/>
      <c r="B14" s="11"/>
      <c r="C14" s="16"/>
      <c r="D14" s="7"/>
      <c r="E14" s="7"/>
      <c r="F14" s="7"/>
      <c r="G14" s="7"/>
      <c r="H14" s="15">
        <f>G14*F14</f>
        <v>0</v>
      </c>
    </row>
    <row r="15" spans="1:8" ht="33" customHeight="1" x14ac:dyDescent="0.75">
      <c r="A15" s="2"/>
      <c r="B15" s="5"/>
      <c r="C15" s="6"/>
      <c r="D15" s="7"/>
      <c r="E15" s="7"/>
      <c r="F15" s="7"/>
      <c r="G15" s="7"/>
      <c r="H15" s="7"/>
    </row>
    <row r="16" spans="1:8" ht="33" customHeight="1" x14ac:dyDescent="0.75">
      <c r="A16" s="2"/>
      <c r="B16" s="5"/>
      <c r="C16" s="6"/>
      <c r="D16" s="7"/>
      <c r="E16" s="7"/>
      <c r="F16" s="7"/>
      <c r="G16" s="7"/>
      <c r="H16" s="7"/>
    </row>
    <row r="17" spans="1:8" ht="33" customHeight="1" x14ac:dyDescent="0.75">
      <c r="A17" s="2"/>
      <c r="B17" s="5"/>
      <c r="C17" s="6"/>
      <c r="D17" s="7"/>
      <c r="E17" s="7"/>
      <c r="F17" s="7"/>
      <c r="G17" s="7"/>
      <c r="H17" s="7"/>
    </row>
    <row r="18" spans="1:8" ht="33" customHeight="1" x14ac:dyDescent="0.75">
      <c r="A18" s="2"/>
      <c r="B18" s="5"/>
      <c r="C18" s="6"/>
      <c r="D18" s="7"/>
      <c r="E18" s="7"/>
      <c r="F18" s="7"/>
      <c r="G18" s="7"/>
      <c r="H18" s="7"/>
    </row>
    <row r="19" spans="1:8" ht="33" customHeight="1" x14ac:dyDescent="0.75">
      <c r="A19" s="2"/>
      <c r="B19" s="5"/>
      <c r="C19" s="6"/>
      <c r="D19" s="7"/>
      <c r="E19" s="7"/>
      <c r="F19" s="7"/>
      <c r="G19" s="7"/>
      <c r="H19" s="7"/>
    </row>
    <row r="20" spans="1:8" ht="33" customHeight="1" x14ac:dyDescent="0.75">
      <c r="A20" s="158" t="s">
        <v>16</v>
      </c>
      <c r="B20" s="159"/>
      <c r="C20" s="159"/>
      <c r="D20" s="159"/>
      <c r="E20" s="159"/>
      <c r="F20" s="159"/>
      <c r="G20" s="160"/>
      <c r="H20" s="8">
        <f>SUM(H9:H14)</f>
        <v>1000000</v>
      </c>
    </row>
    <row r="21" spans="1:8" ht="33" customHeight="1" x14ac:dyDescent="0.75">
      <c r="A21" s="161" t="s">
        <v>77</v>
      </c>
      <c r="B21" s="4" t="s">
        <v>7</v>
      </c>
      <c r="C21" s="162"/>
      <c r="D21" s="157"/>
      <c r="E21" s="157"/>
      <c r="F21" s="154" t="s">
        <v>21</v>
      </c>
      <c r="G21" s="154"/>
      <c r="H21" s="155"/>
    </row>
    <row r="22" spans="1:8" ht="33" customHeight="1" x14ac:dyDescent="0.75">
      <c r="A22" s="161"/>
      <c r="B22" s="4" t="s">
        <v>75</v>
      </c>
      <c r="C22" s="156"/>
      <c r="D22" s="157"/>
      <c r="E22" s="157"/>
      <c r="F22" s="154" t="s">
        <v>21</v>
      </c>
      <c r="G22" s="154"/>
      <c r="H22" s="155"/>
    </row>
    <row r="23" spans="1:8" ht="33" customHeight="1" x14ac:dyDescent="0.75">
      <c r="A23" s="161"/>
      <c r="B23" s="4" t="s">
        <v>9</v>
      </c>
      <c r="C23" s="156">
        <f>C21*0%</f>
        <v>0</v>
      </c>
      <c r="D23" s="157"/>
      <c r="E23" s="157"/>
      <c r="F23" s="154" t="s">
        <v>21</v>
      </c>
      <c r="G23" s="154"/>
      <c r="H23" s="155"/>
    </row>
    <row r="24" spans="1:8" ht="33" customHeight="1" x14ac:dyDescent="0.75">
      <c r="A24" s="161"/>
      <c r="B24" s="4" t="s">
        <v>10</v>
      </c>
      <c r="C24" s="156">
        <f>C21*0%</f>
        <v>0</v>
      </c>
      <c r="D24" s="157"/>
      <c r="E24" s="157"/>
      <c r="F24" s="154" t="s">
        <v>21</v>
      </c>
      <c r="G24" s="154"/>
      <c r="H24" s="155"/>
    </row>
    <row r="25" spans="1:8" ht="33" customHeight="1" x14ac:dyDescent="0.75">
      <c r="A25" s="161"/>
      <c r="B25" s="4" t="s">
        <v>11</v>
      </c>
      <c r="C25" s="156"/>
      <c r="D25" s="157"/>
      <c r="E25" s="157"/>
      <c r="F25" s="154" t="s">
        <v>21</v>
      </c>
      <c r="G25" s="154"/>
      <c r="H25" s="155"/>
    </row>
    <row r="26" spans="1:8" ht="33" customHeight="1" x14ac:dyDescent="0.75">
      <c r="A26" s="161"/>
      <c r="B26" s="4" t="s">
        <v>12</v>
      </c>
      <c r="C26" s="156"/>
      <c r="D26" s="157"/>
      <c r="E26" s="157"/>
      <c r="F26" s="154" t="s">
        <v>21</v>
      </c>
      <c r="G26" s="154"/>
      <c r="H26" s="155"/>
    </row>
    <row r="27" spans="1:8" ht="33" customHeight="1" x14ac:dyDescent="0.75">
      <c r="A27" s="161"/>
      <c r="B27" s="4" t="s">
        <v>13</v>
      </c>
      <c r="C27" s="156">
        <f>H20-C26</f>
        <v>1000000</v>
      </c>
      <c r="D27" s="157"/>
      <c r="E27" s="157"/>
      <c r="F27" s="154" t="s">
        <v>21</v>
      </c>
      <c r="G27" s="154"/>
      <c r="H27" s="155"/>
    </row>
    <row r="28" spans="1:8" ht="33" customHeight="1" x14ac:dyDescent="0.75">
      <c r="A28" s="161"/>
      <c r="B28" s="163" t="s">
        <v>17</v>
      </c>
      <c r="C28" s="163"/>
      <c r="D28" s="163"/>
      <c r="E28" s="163"/>
      <c r="F28" s="163"/>
      <c r="G28" s="163"/>
      <c r="H28" s="163"/>
    </row>
    <row r="29" spans="1:8" ht="99.6" customHeight="1" x14ac:dyDescent="0.75">
      <c r="A29" s="161"/>
      <c r="B29" s="164" t="s">
        <v>18</v>
      </c>
      <c r="C29" s="164"/>
      <c r="D29" s="164"/>
      <c r="E29" s="164"/>
      <c r="F29" s="164"/>
      <c r="G29" s="164"/>
      <c r="H29" s="164"/>
    </row>
    <row r="30" spans="1:8" ht="90" customHeight="1" x14ac:dyDescent="0.75">
      <c r="A30" s="161"/>
      <c r="B30" s="164" t="s">
        <v>52</v>
      </c>
      <c r="C30" s="164"/>
      <c r="D30" s="164"/>
      <c r="E30" s="164"/>
      <c r="F30" s="164"/>
      <c r="G30" s="164"/>
      <c r="H30" s="164"/>
    </row>
    <row r="31" spans="1:8" ht="33" customHeight="1" x14ac:dyDescent="0.75">
      <c r="A31" s="3"/>
      <c r="B31" s="3"/>
      <c r="C31" s="3"/>
      <c r="D31" s="3"/>
      <c r="E31" s="3"/>
      <c r="F31" s="3"/>
      <c r="G31" s="3"/>
      <c r="H31" s="3"/>
    </row>
  </sheetData>
  <mergeCells count="39">
    <mergeCell ref="A4:B4"/>
    <mergeCell ref="C4:E4"/>
    <mergeCell ref="G4:H4"/>
    <mergeCell ref="H1:H2"/>
    <mergeCell ref="B2:G2"/>
    <mergeCell ref="A3:B3"/>
    <mergeCell ref="C3:E3"/>
    <mergeCell ref="G3:H3"/>
    <mergeCell ref="F25:H25"/>
    <mergeCell ref="C26:E26"/>
    <mergeCell ref="H7:H8"/>
    <mergeCell ref="A5:B5"/>
    <mergeCell ref="C5:E5"/>
    <mergeCell ref="G5:H5"/>
    <mergeCell ref="A6:B6"/>
    <mergeCell ref="C6:E6"/>
    <mergeCell ref="G6:H6"/>
    <mergeCell ref="A7:A8"/>
    <mergeCell ref="B7:B8"/>
    <mergeCell ref="C7:C8"/>
    <mergeCell ref="D7:F7"/>
    <mergeCell ref="G7:G8"/>
    <mergeCell ref="F26:H26"/>
    <mergeCell ref="C27:E27"/>
    <mergeCell ref="F27:H27"/>
    <mergeCell ref="A20:G20"/>
    <mergeCell ref="A21:A30"/>
    <mergeCell ref="C21:E21"/>
    <mergeCell ref="F21:H21"/>
    <mergeCell ref="C22:E22"/>
    <mergeCell ref="F22:H22"/>
    <mergeCell ref="C23:E23"/>
    <mergeCell ref="F23:H23"/>
    <mergeCell ref="C24:E24"/>
    <mergeCell ref="F24:H24"/>
    <mergeCell ref="B28:H28"/>
    <mergeCell ref="B29:H29"/>
    <mergeCell ref="B30:H30"/>
    <mergeCell ref="C25:E25"/>
  </mergeCells>
  <printOptions horizontalCentered="1" verticalCentered="1"/>
  <pageMargins left="0.25" right="0.25" top="0.75" bottom="0.75" header="0.3" footer="0.3"/>
  <pageSetup paperSize="9" scale="54" orientation="portrait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H31"/>
  <sheetViews>
    <sheetView rightToLeft="1" view="pageBreakPreview" zoomScale="70" zoomScaleNormal="100" zoomScaleSheetLayoutView="70" workbookViewId="0">
      <selection activeCell="G10" sqref="G10"/>
    </sheetView>
  </sheetViews>
  <sheetFormatPr defaultColWidth="14" defaultRowHeight="33" customHeight="1" x14ac:dyDescent="0.75"/>
  <cols>
    <col min="1" max="1" width="7.7109375" style="1" customWidth="1"/>
    <col min="2" max="2" width="58.5703125" style="1" customWidth="1"/>
    <col min="3" max="3" width="10.85546875" style="1" customWidth="1"/>
    <col min="4" max="6" width="19.7109375" style="1" customWidth="1"/>
    <col min="7" max="7" width="20.140625" style="1" bestFit="1" customWidth="1"/>
    <col min="8" max="8" width="20.28515625" style="1" bestFit="1" customWidth="1"/>
    <col min="9" max="246" width="14" style="1"/>
    <col min="247" max="248" width="14" style="1" customWidth="1"/>
    <col min="249" max="249" width="55.28515625" style="1" bestFit="1" customWidth="1"/>
    <col min="250" max="250" width="1.5703125" style="1" customWidth="1"/>
    <col min="251" max="251" width="14" style="1" customWidth="1"/>
    <col min="252" max="252" width="41.5703125" style="1" bestFit="1" customWidth="1"/>
    <col min="253" max="502" width="14" style="1"/>
    <col min="503" max="504" width="14" style="1" customWidth="1"/>
    <col min="505" max="505" width="55.28515625" style="1" bestFit="1" customWidth="1"/>
    <col min="506" max="506" width="1.5703125" style="1" customWidth="1"/>
    <col min="507" max="507" width="14" style="1" customWidth="1"/>
    <col min="508" max="508" width="41.5703125" style="1" bestFit="1" customWidth="1"/>
    <col min="509" max="758" width="14" style="1"/>
    <col min="759" max="760" width="14" style="1" customWidth="1"/>
    <col min="761" max="761" width="55.28515625" style="1" bestFit="1" customWidth="1"/>
    <col min="762" max="762" width="1.5703125" style="1" customWidth="1"/>
    <col min="763" max="763" width="14" style="1" customWidth="1"/>
    <col min="764" max="764" width="41.5703125" style="1" bestFit="1" customWidth="1"/>
    <col min="765" max="1014" width="14" style="1"/>
    <col min="1015" max="1016" width="14" style="1" customWidth="1"/>
    <col min="1017" max="1017" width="55.28515625" style="1" bestFit="1" customWidth="1"/>
    <col min="1018" max="1018" width="1.5703125" style="1" customWidth="1"/>
    <col min="1019" max="1019" width="14" style="1" customWidth="1"/>
    <col min="1020" max="1020" width="41.5703125" style="1" bestFit="1" customWidth="1"/>
    <col min="1021" max="1270" width="14" style="1"/>
    <col min="1271" max="1272" width="14" style="1" customWidth="1"/>
    <col min="1273" max="1273" width="55.28515625" style="1" bestFit="1" customWidth="1"/>
    <col min="1274" max="1274" width="1.5703125" style="1" customWidth="1"/>
    <col min="1275" max="1275" width="14" style="1" customWidth="1"/>
    <col min="1276" max="1276" width="41.5703125" style="1" bestFit="1" customWidth="1"/>
    <col min="1277" max="1526" width="14" style="1"/>
    <col min="1527" max="1528" width="14" style="1" customWidth="1"/>
    <col min="1529" max="1529" width="55.28515625" style="1" bestFit="1" customWidth="1"/>
    <col min="1530" max="1530" width="1.5703125" style="1" customWidth="1"/>
    <col min="1531" max="1531" width="14" style="1" customWidth="1"/>
    <col min="1532" max="1532" width="41.5703125" style="1" bestFit="1" customWidth="1"/>
    <col min="1533" max="1782" width="14" style="1"/>
    <col min="1783" max="1784" width="14" style="1" customWidth="1"/>
    <col min="1785" max="1785" width="55.28515625" style="1" bestFit="1" customWidth="1"/>
    <col min="1786" max="1786" width="1.5703125" style="1" customWidth="1"/>
    <col min="1787" max="1787" width="14" style="1" customWidth="1"/>
    <col min="1788" max="1788" width="41.5703125" style="1" bestFit="1" customWidth="1"/>
    <col min="1789" max="2038" width="14" style="1"/>
    <col min="2039" max="2040" width="14" style="1" customWidth="1"/>
    <col min="2041" max="2041" width="55.28515625" style="1" bestFit="1" customWidth="1"/>
    <col min="2042" max="2042" width="1.5703125" style="1" customWidth="1"/>
    <col min="2043" max="2043" width="14" style="1" customWidth="1"/>
    <col min="2044" max="2044" width="41.5703125" style="1" bestFit="1" customWidth="1"/>
    <col min="2045" max="2294" width="14" style="1"/>
    <col min="2295" max="2296" width="14" style="1" customWidth="1"/>
    <col min="2297" max="2297" width="55.28515625" style="1" bestFit="1" customWidth="1"/>
    <col min="2298" max="2298" width="1.5703125" style="1" customWidth="1"/>
    <col min="2299" max="2299" width="14" style="1" customWidth="1"/>
    <col min="2300" max="2300" width="41.5703125" style="1" bestFit="1" customWidth="1"/>
    <col min="2301" max="2550" width="14" style="1"/>
    <col min="2551" max="2552" width="14" style="1" customWidth="1"/>
    <col min="2553" max="2553" width="55.28515625" style="1" bestFit="1" customWidth="1"/>
    <col min="2554" max="2554" width="1.5703125" style="1" customWidth="1"/>
    <col min="2555" max="2555" width="14" style="1" customWidth="1"/>
    <col min="2556" max="2556" width="41.5703125" style="1" bestFit="1" customWidth="1"/>
    <col min="2557" max="2806" width="14" style="1"/>
    <col min="2807" max="2808" width="14" style="1" customWidth="1"/>
    <col min="2809" max="2809" width="55.28515625" style="1" bestFit="1" customWidth="1"/>
    <col min="2810" max="2810" width="1.5703125" style="1" customWidth="1"/>
    <col min="2811" max="2811" width="14" style="1" customWidth="1"/>
    <col min="2812" max="2812" width="41.5703125" style="1" bestFit="1" customWidth="1"/>
    <col min="2813" max="3062" width="14" style="1"/>
    <col min="3063" max="3064" width="14" style="1" customWidth="1"/>
    <col min="3065" max="3065" width="55.28515625" style="1" bestFit="1" customWidth="1"/>
    <col min="3066" max="3066" width="1.5703125" style="1" customWidth="1"/>
    <col min="3067" max="3067" width="14" style="1" customWidth="1"/>
    <col min="3068" max="3068" width="41.5703125" style="1" bestFit="1" customWidth="1"/>
    <col min="3069" max="3318" width="14" style="1"/>
    <col min="3319" max="3320" width="14" style="1" customWidth="1"/>
    <col min="3321" max="3321" width="55.28515625" style="1" bestFit="1" customWidth="1"/>
    <col min="3322" max="3322" width="1.5703125" style="1" customWidth="1"/>
    <col min="3323" max="3323" width="14" style="1" customWidth="1"/>
    <col min="3324" max="3324" width="41.5703125" style="1" bestFit="1" customWidth="1"/>
    <col min="3325" max="3574" width="14" style="1"/>
    <col min="3575" max="3576" width="14" style="1" customWidth="1"/>
    <col min="3577" max="3577" width="55.28515625" style="1" bestFit="1" customWidth="1"/>
    <col min="3578" max="3578" width="1.5703125" style="1" customWidth="1"/>
    <col min="3579" max="3579" width="14" style="1" customWidth="1"/>
    <col min="3580" max="3580" width="41.5703125" style="1" bestFit="1" customWidth="1"/>
    <col min="3581" max="3830" width="14" style="1"/>
    <col min="3831" max="3832" width="14" style="1" customWidth="1"/>
    <col min="3833" max="3833" width="55.28515625" style="1" bestFit="1" customWidth="1"/>
    <col min="3834" max="3834" width="1.5703125" style="1" customWidth="1"/>
    <col min="3835" max="3835" width="14" style="1" customWidth="1"/>
    <col min="3836" max="3836" width="41.5703125" style="1" bestFit="1" customWidth="1"/>
    <col min="3837" max="4086" width="14" style="1"/>
    <col min="4087" max="4088" width="14" style="1" customWidth="1"/>
    <col min="4089" max="4089" width="55.28515625" style="1" bestFit="1" customWidth="1"/>
    <col min="4090" max="4090" width="1.5703125" style="1" customWidth="1"/>
    <col min="4091" max="4091" width="14" style="1" customWidth="1"/>
    <col min="4092" max="4092" width="41.5703125" style="1" bestFit="1" customWidth="1"/>
    <col min="4093" max="4342" width="14" style="1"/>
    <col min="4343" max="4344" width="14" style="1" customWidth="1"/>
    <col min="4345" max="4345" width="55.28515625" style="1" bestFit="1" customWidth="1"/>
    <col min="4346" max="4346" width="1.5703125" style="1" customWidth="1"/>
    <col min="4347" max="4347" width="14" style="1" customWidth="1"/>
    <col min="4348" max="4348" width="41.5703125" style="1" bestFit="1" customWidth="1"/>
    <col min="4349" max="4598" width="14" style="1"/>
    <col min="4599" max="4600" width="14" style="1" customWidth="1"/>
    <col min="4601" max="4601" width="55.28515625" style="1" bestFit="1" customWidth="1"/>
    <col min="4602" max="4602" width="1.5703125" style="1" customWidth="1"/>
    <col min="4603" max="4603" width="14" style="1" customWidth="1"/>
    <col min="4604" max="4604" width="41.5703125" style="1" bestFit="1" customWidth="1"/>
    <col min="4605" max="4854" width="14" style="1"/>
    <col min="4855" max="4856" width="14" style="1" customWidth="1"/>
    <col min="4857" max="4857" width="55.28515625" style="1" bestFit="1" customWidth="1"/>
    <col min="4858" max="4858" width="1.5703125" style="1" customWidth="1"/>
    <col min="4859" max="4859" width="14" style="1" customWidth="1"/>
    <col min="4860" max="4860" width="41.5703125" style="1" bestFit="1" customWidth="1"/>
    <col min="4861" max="5110" width="14" style="1"/>
    <col min="5111" max="5112" width="14" style="1" customWidth="1"/>
    <col min="5113" max="5113" width="55.28515625" style="1" bestFit="1" customWidth="1"/>
    <col min="5114" max="5114" width="1.5703125" style="1" customWidth="1"/>
    <col min="5115" max="5115" width="14" style="1" customWidth="1"/>
    <col min="5116" max="5116" width="41.5703125" style="1" bestFit="1" customWidth="1"/>
    <col min="5117" max="5366" width="14" style="1"/>
    <col min="5367" max="5368" width="14" style="1" customWidth="1"/>
    <col min="5369" max="5369" width="55.28515625" style="1" bestFit="1" customWidth="1"/>
    <col min="5370" max="5370" width="1.5703125" style="1" customWidth="1"/>
    <col min="5371" max="5371" width="14" style="1" customWidth="1"/>
    <col min="5372" max="5372" width="41.5703125" style="1" bestFit="1" customWidth="1"/>
    <col min="5373" max="5622" width="14" style="1"/>
    <col min="5623" max="5624" width="14" style="1" customWidth="1"/>
    <col min="5625" max="5625" width="55.28515625" style="1" bestFit="1" customWidth="1"/>
    <col min="5626" max="5626" width="1.5703125" style="1" customWidth="1"/>
    <col min="5627" max="5627" width="14" style="1" customWidth="1"/>
    <col min="5628" max="5628" width="41.5703125" style="1" bestFit="1" customWidth="1"/>
    <col min="5629" max="5878" width="14" style="1"/>
    <col min="5879" max="5880" width="14" style="1" customWidth="1"/>
    <col min="5881" max="5881" width="55.28515625" style="1" bestFit="1" customWidth="1"/>
    <col min="5882" max="5882" width="1.5703125" style="1" customWidth="1"/>
    <col min="5883" max="5883" width="14" style="1" customWidth="1"/>
    <col min="5884" max="5884" width="41.5703125" style="1" bestFit="1" customWidth="1"/>
    <col min="5885" max="6134" width="14" style="1"/>
    <col min="6135" max="6136" width="14" style="1" customWidth="1"/>
    <col min="6137" max="6137" width="55.28515625" style="1" bestFit="1" customWidth="1"/>
    <col min="6138" max="6138" width="1.5703125" style="1" customWidth="1"/>
    <col min="6139" max="6139" width="14" style="1" customWidth="1"/>
    <col min="6140" max="6140" width="41.5703125" style="1" bestFit="1" customWidth="1"/>
    <col min="6141" max="6390" width="14" style="1"/>
    <col min="6391" max="6392" width="14" style="1" customWidth="1"/>
    <col min="6393" max="6393" width="55.28515625" style="1" bestFit="1" customWidth="1"/>
    <col min="6394" max="6394" width="1.5703125" style="1" customWidth="1"/>
    <col min="6395" max="6395" width="14" style="1" customWidth="1"/>
    <col min="6396" max="6396" width="41.5703125" style="1" bestFit="1" customWidth="1"/>
    <col min="6397" max="6646" width="14" style="1"/>
    <col min="6647" max="6648" width="14" style="1" customWidth="1"/>
    <col min="6649" max="6649" width="55.28515625" style="1" bestFit="1" customWidth="1"/>
    <col min="6650" max="6650" width="1.5703125" style="1" customWidth="1"/>
    <col min="6651" max="6651" width="14" style="1" customWidth="1"/>
    <col min="6652" max="6652" width="41.5703125" style="1" bestFit="1" customWidth="1"/>
    <col min="6653" max="6902" width="14" style="1"/>
    <col min="6903" max="6904" width="14" style="1" customWidth="1"/>
    <col min="6905" max="6905" width="55.28515625" style="1" bestFit="1" customWidth="1"/>
    <col min="6906" max="6906" width="1.5703125" style="1" customWidth="1"/>
    <col min="6907" max="6907" width="14" style="1" customWidth="1"/>
    <col min="6908" max="6908" width="41.5703125" style="1" bestFit="1" customWidth="1"/>
    <col min="6909" max="7158" width="14" style="1"/>
    <col min="7159" max="7160" width="14" style="1" customWidth="1"/>
    <col min="7161" max="7161" width="55.28515625" style="1" bestFit="1" customWidth="1"/>
    <col min="7162" max="7162" width="1.5703125" style="1" customWidth="1"/>
    <col min="7163" max="7163" width="14" style="1" customWidth="1"/>
    <col min="7164" max="7164" width="41.5703125" style="1" bestFit="1" customWidth="1"/>
    <col min="7165" max="7414" width="14" style="1"/>
    <col min="7415" max="7416" width="14" style="1" customWidth="1"/>
    <col min="7417" max="7417" width="55.28515625" style="1" bestFit="1" customWidth="1"/>
    <col min="7418" max="7418" width="1.5703125" style="1" customWidth="1"/>
    <col min="7419" max="7419" width="14" style="1" customWidth="1"/>
    <col min="7420" max="7420" width="41.5703125" style="1" bestFit="1" customWidth="1"/>
    <col min="7421" max="7670" width="14" style="1"/>
    <col min="7671" max="7672" width="14" style="1" customWidth="1"/>
    <col min="7673" max="7673" width="55.28515625" style="1" bestFit="1" customWidth="1"/>
    <col min="7674" max="7674" width="1.5703125" style="1" customWidth="1"/>
    <col min="7675" max="7675" width="14" style="1" customWidth="1"/>
    <col min="7676" max="7676" width="41.5703125" style="1" bestFit="1" customWidth="1"/>
    <col min="7677" max="7926" width="14" style="1"/>
    <col min="7927" max="7928" width="14" style="1" customWidth="1"/>
    <col min="7929" max="7929" width="55.28515625" style="1" bestFit="1" customWidth="1"/>
    <col min="7930" max="7930" width="1.5703125" style="1" customWidth="1"/>
    <col min="7931" max="7931" width="14" style="1" customWidth="1"/>
    <col min="7932" max="7932" width="41.5703125" style="1" bestFit="1" customWidth="1"/>
    <col min="7933" max="8182" width="14" style="1"/>
    <col min="8183" max="8184" width="14" style="1" customWidth="1"/>
    <col min="8185" max="8185" width="55.28515625" style="1" bestFit="1" customWidth="1"/>
    <col min="8186" max="8186" width="1.5703125" style="1" customWidth="1"/>
    <col min="8187" max="8187" width="14" style="1" customWidth="1"/>
    <col min="8188" max="8188" width="41.5703125" style="1" bestFit="1" customWidth="1"/>
    <col min="8189" max="8438" width="14" style="1"/>
    <col min="8439" max="8440" width="14" style="1" customWidth="1"/>
    <col min="8441" max="8441" width="55.28515625" style="1" bestFit="1" customWidth="1"/>
    <col min="8442" max="8442" width="1.5703125" style="1" customWidth="1"/>
    <col min="8443" max="8443" width="14" style="1" customWidth="1"/>
    <col min="8444" max="8444" width="41.5703125" style="1" bestFit="1" customWidth="1"/>
    <col min="8445" max="8694" width="14" style="1"/>
    <col min="8695" max="8696" width="14" style="1" customWidth="1"/>
    <col min="8697" max="8697" width="55.28515625" style="1" bestFit="1" customWidth="1"/>
    <col min="8698" max="8698" width="1.5703125" style="1" customWidth="1"/>
    <col min="8699" max="8699" width="14" style="1" customWidth="1"/>
    <col min="8700" max="8700" width="41.5703125" style="1" bestFit="1" customWidth="1"/>
    <col min="8701" max="8950" width="14" style="1"/>
    <col min="8951" max="8952" width="14" style="1" customWidth="1"/>
    <col min="8953" max="8953" width="55.28515625" style="1" bestFit="1" customWidth="1"/>
    <col min="8954" max="8954" width="1.5703125" style="1" customWidth="1"/>
    <col min="8955" max="8955" width="14" style="1" customWidth="1"/>
    <col min="8956" max="8956" width="41.5703125" style="1" bestFit="1" customWidth="1"/>
    <col min="8957" max="9206" width="14" style="1"/>
    <col min="9207" max="9208" width="14" style="1" customWidth="1"/>
    <col min="9209" max="9209" width="55.28515625" style="1" bestFit="1" customWidth="1"/>
    <col min="9210" max="9210" width="1.5703125" style="1" customWidth="1"/>
    <col min="9211" max="9211" width="14" style="1" customWidth="1"/>
    <col min="9212" max="9212" width="41.5703125" style="1" bestFit="1" customWidth="1"/>
    <col min="9213" max="9462" width="14" style="1"/>
    <col min="9463" max="9464" width="14" style="1" customWidth="1"/>
    <col min="9465" max="9465" width="55.28515625" style="1" bestFit="1" customWidth="1"/>
    <col min="9466" max="9466" width="1.5703125" style="1" customWidth="1"/>
    <col min="9467" max="9467" width="14" style="1" customWidth="1"/>
    <col min="9468" max="9468" width="41.5703125" style="1" bestFit="1" customWidth="1"/>
    <col min="9469" max="9718" width="14" style="1"/>
    <col min="9719" max="9720" width="14" style="1" customWidth="1"/>
    <col min="9721" max="9721" width="55.28515625" style="1" bestFit="1" customWidth="1"/>
    <col min="9722" max="9722" width="1.5703125" style="1" customWidth="1"/>
    <col min="9723" max="9723" width="14" style="1" customWidth="1"/>
    <col min="9724" max="9724" width="41.5703125" style="1" bestFit="1" customWidth="1"/>
    <col min="9725" max="9974" width="14" style="1"/>
    <col min="9975" max="9976" width="14" style="1" customWidth="1"/>
    <col min="9977" max="9977" width="55.28515625" style="1" bestFit="1" customWidth="1"/>
    <col min="9978" max="9978" width="1.5703125" style="1" customWidth="1"/>
    <col min="9979" max="9979" width="14" style="1" customWidth="1"/>
    <col min="9980" max="9980" width="41.5703125" style="1" bestFit="1" customWidth="1"/>
    <col min="9981" max="10230" width="14" style="1"/>
    <col min="10231" max="10232" width="14" style="1" customWidth="1"/>
    <col min="10233" max="10233" width="55.28515625" style="1" bestFit="1" customWidth="1"/>
    <col min="10234" max="10234" width="1.5703125" style="1" customWidth="1"/>
    <col min="10235" max="10235" width="14" style="1" customWidth="1"/>
    <col min="10236" max="10236" width="41.5703125" style="1" bestFit="1" customWidth="1"/>
    <col min="10237" max="10486" width="14" style="1"/>
    <col min="10487" max="10488" width="14" style="1" customWidth="1"/>
    <col min="10489" max="10489" width="55.28515625" style="1" bestFit="1" customWidth="1"/>
    <col min="10490" max="10490" width="1.5703125" style="1" customWidth="1"/>
    <col min="10491" max="10491" width="14" style="1" customWidth="1"/>
    <col min="10492" max="10492" width="41.5703125" style="1" bestFit="1" customWidth="1"/>
    <col min="10493" max="10742" width="14" style="1"/>
    <col min="10743" max="10744" width="14" style="1" customWidth="1"/>
    <col min="10745" max="10745" width="55.28515625" style="1" bestFit="1" customWidth="1"/>
    <col min="10746" max="10746" width="1.5703125" style="1" customWidth="1"/>
    <col min="10747" max="10747" width="14" style="1" customWidth="1"/>
    <col min="10748" max="10748" width="41.5703125" style="1" bestFit="1" customWidth="1"/>
    <col min="10749" max="10998" width="14" style="1"/>
    <col min="10999" max="11000" width="14" style="1" customWidth="1"/>
    <col min="11001" max="11001" width="55.28515625" style="1" bestFit="1" customWidth="1"/>
    <col min="11002" max="11002" width="1.5703125" style="1" customWidth="1"/>
    <col min="11003" max="11003" width="14" style="1" customWidth="1"/>
    <col min="11004" max="11004" width="41.5703125" style="1" bestFit="1" customWidth="1"/>
    <col min="11005" max="11254" width="14" style="1"/>
    <col min="11255" max="11256" width="14" style="1" customWidth="1"/>
    <col min="11257" max="11257" width="55.28515625" style="1" bestFit="1" customWidth="1"/>
    <col min="11258" max="11258" width="1.5703125" style="1" customWidth="1"/>
    <col min="11259" max="11259" width="14" style="1" customWidth="1"/>
    <col min="11260" max="11260" width="41.5703125" style="1" bestFit="1" customWidth="1"/>
    <col min="11261" max="11510" width="14" style="1"/>
    <col min="11511" max="11512" width="14" style="1" customWidth="1"/>
    <col min="11513" max="11513" width="55.28515625" style="1" bestFit="1" customWidth="1"/>
    <col min="11514" max="11514" width="1.5703125" style="1" customWidth="1"/>
    <col min="11515" max="11515" width="14" style="1" customWidth="1"/>
    <col min="11516" max="11516" width="41.5703125" style="1" bestFit="1" customWidth="1"/>
    <col min="11517" max="11766" width="14" style="1"/>
    <col min="11767" max="11768" width="14" style="1" customWidth="1"/>
    <col min="11769" max="11769" width="55.28515625" style="1" bestFit="1" customWidth="1"/>
    <col min="11770" max="11770" width="1.5703125" style="1" customWidth="1"/>
    <col min="11771" max="11771" width="14" style="1" customWidth="1"/>
    <col min="11772" max="11772" width="41.5703125" style="1" bestFit="1" customWidth="1"/>
    <col min="11773" max="12022" width="14" style="1"/>
    <col min="12023" max="12024" width="14" style="1" customWidth="1"/>
    <col min="12025" max="12025" width="55.28515625" style="1" bestFit="1" customWidth="1"/>
    <col min="12026" max="12026" width="1.5703125" style="1" customWidth="1"/>
    <col min="12027" max="12027" width="14" style="1" customWidth="1"/>
    <col min="12028" max="12028" width="41.5703125" style="1" bestFit="1" customWidth="1"/>
    <col min="12029" max="12278" width="14" style="1"/>
    <col min="12279" max="12280" width="14" style="1" customWidth="1"/>
    <col min="12281" max="12281" width="55.28515625" style="1" bestFit="1" customWidth="1"/>
    <col min="12282" max="12282" width="1.5703125" style="1" customWidth="1"/>
    <col min="12283" max="12283" width="14" style="1" customWidth="1"/>
    <col min="12284" max="12284" width="41.5703125" style="1" bestFit="1" customWidth="1"/>
    <col min="12285" max="12534" width="14" style="1"/>
    <col min="12535" max="12536" width="14" style="1" customWidth="1"/>
    <col min="12537" max="12537" width="55.28515625" style="1" bestFit="1" customWidth="1"/>
    <col min="12538" max="12538" width="1.5703125" style="1" customWidth="1"/>
    <col min="12539" max="12539" width="14" style="1" customWidth="1"/>
    <col min="12540" max="12540" width="41.5703125" style="1" bestFit="1" customWidth="1"/>
    <col min="12541" max="12790" width="14" style="1"/>
    <col min="12791" max="12792" width="14" style="1" customWidth="1"/>
    <col min="12793" max="12793" width="55.28515625" style="1" bestFit="1" customWidth="1"/>
    <col min="12794" max="12794" width="1.5703125" style="1" customWidth="1"/>
    <col min="12795" max="12795" width="14" style="1" customWidth="1"/>
    <col min="12796" max="12796" width="41.5703125" style="1" bestFit="1" customWidth="1"/>
    <col min="12797" max="13046" width="14" style="1"/>
    <col min="13047" max="13048" width="14" style="1" customWidth="1"/>
    <col min="13049" max="13049" width="55.28515625" style="1" bestFit="1" customWidth="1"/>
    <col min="13050" max="13050" width="1.5703125" style="1" customWidth="1"/>
    <col min="13051" max="13051" width="14" style="1" customWidth="1"/>
    <col min="13052" max="13052" width="41.5703125" style="1" bestFit="1" customWidth="1"/>
    <col min="13053" max="13302" width="14" style="1"/>
    <col min="13303" max="13304" width="14" style="1" customWidth="1"/>
    <col min="13305" max="13305" width="55.28515625" style="1" bestFit="1" customWidth="1"/>
    <col min="13306" max="13306" width="1.5703125" style="1" customWidth="1"/>
    <col min="13307" max="13307" width="14" style="1" customWidth="1"/>
    <col min="13308" max="13308" width="41.5703125" style="1" bestFit="1" customWidth="1"/>
    <col min="13309" max="13558" width="14" style="1"/>
    <col min="13559" max="13560" width="14" style="1" customWidth="1"/>
    <col min="13561" max="13561" width="55.28515625" style="1" bestFit="1" customWidth="1"/>
    <col min="13562" max="13562" width="1.5703125" style="1" customWidth="1"/>
    <col min="13563" max="13563" width="14" style="1" customWidth="1"/>
    <col min="13564" max="13564" width="41.5703125" style="1" bestFit="1" customWidth="1"/>
    <col min="13565" max="13814" width="14" style="1"/>
    <col min="13815" max="13816" width="14" style="1" customWidth="1"/>
    <col min="13817" max="13817" width="55.28515625" style="1" bestFit="1" customWidth="1"/>
    <col min="13818" max="13818" width="1.5703125" style="1" customWidth="1"/>
    <col min="13819" max="13819" width="14" style="1" customWidth="1"/>
    <col min="13820" max="13820" width="41.5703125" style="1" bestFit="1" customWidth="1"/>
    <col min="13821" max="14070" width="14" style="1"/>
    <col min="14071" max="14072" width="14" style="1" customWidth="1"/>
    <col min="14073" max="14073" width="55.28515625" style="1" bestFit="1" customWidth="1"/>
    <col min="14074" max="14074" width="1.5703125" style="1" customWidth="1"/>
    <col min="14075" max="14075" width="14" style="1" customWidth="1"/>
    <col min="14076" max="14076" width="41.5703125" style="1" bestFit="1" customWidth="1"/>
    <col min="14077" max="14326" width="14" style="1"/>
    <col min="14327" max="14328" width="14" style="1" customWidth="1"/>
    <col min="14329" max="14329" width="55.28515625" style="1" bestFit="1" customWidth="1"/>
    <col min="14330" max="14330" width="1.5703125" style="1" customWidth="1"/>
    <col min="14331" max="14331" width="14" style="1" customWidth="1"/>
    <col min="14332" max="14332" width="41.5703125" style="1" bestFit="1" customWidth="1"/>
    <col min="14333" max="14582" width="14" style="1"/>
    <col min="14583" max="14584" width="14" style="1" customWidth="1"/>
    <col min="14585" max="14585" width="55.28515625" style="1" bestFit="1" customWidth="1"/>
    <col min="14586" max="14586" width="1.5703125" style="1" customWidth="1"/>
    <col min="14587" max="14587" width="14" style="1" customWidth="1"/>
    <col min="14588" max="14588" width="41.5703125" style="1" bestFit="1" customWidth="1"/>
    <col min="14589" max="14838" width="14" style="1"/>
    <col min="14839" max="14840" width="14" style="1" customWidth="1"/>
    <col min="14841" max="14841" width="55.28515625" style="1" bestFit="1" customWidth="1"/>
    <col min="14842" max="14842" width="1.5703125" style="1" customWidth="1"/>
    <col min="14843" max="14843" width="14" style="1" customWidth="1"/>
    <col min="14844" max="14844" width="41.5703125" style="1" bestFit="1" customWidth="1"/>
    <col min="14845" max="15094" width="14" style="1"/>
    <col min="15095" max="15096" width="14" style="1" customWidth="1"/>
    <col min="15097" max="15097" width="55.28515625" style="1" bestFit="1" customWidth="1"/>
    <col min="15098" max="15098" width="1.5703125" style="1" customWidth="1"/>
    <col min="15099" max="15099" width="14" style="1" customWidth="1"/>
    <col min="15100" max="15100" width="41.5703125" style="1" bestFit="1" customWidth="1"/>
    <col min="15101" max="15350" width="14" style="1"/>
    <col min="15351" max="15352" width="14" style="1" customWidth="1"/>
    <col min="15353" max="15353" width="55.28515625" style="1" bestFit="1" customWidth="1"/>
    <col min="15354" max="15354" width="1.5703125" style="1" customWidth="1"/>
    <col min="15355" max="15355" width="14" style="1" customWidth="1"/>
    <col min="15356" max="15356" width="41.5703125" style="1" bestFit="1" customWidth="1"/>
    <col min="15357" max="15606" width="14" style="1"/>
    <col min="15607" max="15608" width="14" style="1" customWidth="1"/>
    <col min="15609" max="15609" width="55.28515625" style="1" bestFit="1" customWidth="1"/>
    <col min="15610" max="15610" width="1.5703125" style="1" customWidth="1"/>
    <col min="15611" max="15611" width="14" style="1" customWidth="1"/>
    <col min="15612" max="15612" width="41.5703125" style="1" bestFit="1" customWidth="1"/>
    <col min="15613" max="15862" width="14" style="1"/>
    <col min="15863" max="15864" width="14" style="1" customWidth="1"/>
    <col min="15865" max="15865" width="55.28515625" style="1" bestFit="1" customWidth="1"/>
    <col min="15866" max="15866" width="1.5703125" style="1" customWidth="1"/>
    <col min="15867" max="15867" width="14" style="1" customWidth="1"/>
    <col min="15868" max="15868" width="41.5703125" style="1" bestFit="1" customWidth="1"/>
    <col min="15869" max="16118" width="14" style="1"/>
    <col min="16119" max="16120" width="14" style="1" customWidth="1"/>
    <col min="16121" max="16121" width="55.28515625" style="1" bestFit="1" customWidth="1"/>
    <col min="16122" max="16122" width="1.5703125" style="1" customWidth="1"/>
    <col min="16123" max="16123" width="14" style="1" customWidth="1"/>
    <col min="16124" max="16124" width="41.5703125" style="1" bestFit="1" customWidth="1"/>
    <col min="16125" max="16384" width="14" style="1"/>
  </cols>
  <sheetData>
    <row r="1" spans="1:8" ht="70.150000000000006" customHeight="1" x14ac:dyDescent="0.75">
      <c r="H1" s="175" t="s">
        <v>29</v>
      </c>
    </row>
    <row r="2" spans="1:8" ht="67.150000000000006" customHeight="1" x14ac:dyDescent="0.75">
      <c r="B2" s="177" t="s">
        <v>19</v>
      </c>
      <c r="C2" s="177"/>
      <c r="D2" s="177"/>
      <c r="E2" s="177"/>
      <c r="F2" s="177"/>
      <c r="G2" s="177"/>
      <c r="H2" s="176"/>
    </row>
    <row r="3" spans="1:8" ht="33" customHeight="1" x14ac:dyDescent="0.75">
      <c r="A3" s="167" t="s">
        <v>0</v>
      </c>
      <c r="B3" s="168"/>
      <c r="C3" s="178">
        <v>45405</v>
      </c>
      <c r="D3" s="179"/>
      <c r="E3" s="180"/>
      <c r="F3" s="10" t="s">
        <v>24</v>
      </c>
      <c r="G3" s="181" t="s">
        <v>112</v>
      </c>
      <c r="H3" s="181"/>
    </row>
    <row r="4" spans="1:8" ht="33" customHeight="1" x14ac:dyDescent="0.75">
      <c r="A4" s="167" t="s">
        <v>15</v>
      </c>
      <c r="B4" s="168"/>
      <c r="C4" s="167" t="s">
        <v>66</v>
      </c>
      <c r="D4" s="169"/>
      <c r="E4" s="168"/>
      <c r="F4" s="10" t="s">
        <v>25</v>
      </c>
      <c r="G4" s="170">
        <v>45405</v>
      </c>
      <c r="H4" s="170"/>
    </row>
    <row r="5" spans="1:8" ht="34.9" customHeight="1" x14ac:dyDescent="0.75">
      <c r="A5" s="167" t="s">
        <v>1</v>
      </c>
      <c r="B5" s="168"/>
      <c r="C5" s="167" t="s">
        <v>71</v>
      </c>
      <c r="D5" s="169"/>
      <c r="E5" s="168"/>
      <c r="F5" s="10" t="s">
        <v>26</v>
      </c>
      <c r="G5" s="170">
        <v>45405</v>
      </c>
      <c r="H5" s="170"/>
    </row>
    <row r="6" spans="1:8" ht="33" customHeight="1" x14ac:dyDescent="0.75">
      <c r="A6" s="167" t="s">
        <v>2</v>
      </c>
      <c r="B6" s="168"/>
      <c r="C6" s="167">
        <v>38</v>
      </c>
      <c r="D6" s="169"/>
      <c r="E6" s="168"/>
      <c r="F6" s="10" t="s">
        <v>27</v>
      </c>
      <c r="G6" s="171"/>
      <c r="H6" s="171"/>
    </row>
    <row r="7" spans="1:8" ht="33" customHeight="1" x14ac:dyDescent="0.75">
      <c r="A7" s="172" t="s">
        <v>14</v>
      </c>
      <c r="B7" s="165" t="s">
        <v>3</v>
      </c>
      <c r="C7" s="165" t="s">
        <v>4</v>
      </c>
      <c r="D7" s="174" t="s">
        <v>5</v>
      </c>
      <c r="E7" s="174"/>
      <c r="F7" s="174"/>
      <c r="G7" s="165" t="s">
        <v>23</v>
      </c>
      <c r="H7" s="165" t="s">
        <v>22</v>
      </c>
    </row>
    <row r="8" spans="1:8" ht="33" customHeight="1" x14ac:dyDescent="0.75">
      <c r="A8" s="173"/>
      <c r="B8" s="166"/>
      <c r="C8" s="166"/>
      <c r="D8" s="9"/>
      <c r="E8" s="9"/>
      <c r="F8" s="9" t="s">
        <v>6</v>
      </c>
      <c r="G8" s="166"/>
      <c r="H8" s="166"/>
    </row>
    <row r="9" spans="1:8" ht="35.25" x14ac:dyDescent="0.75">
      <c r="A9" s="12">
        <v>1</v>
      </c>
      <c r="B9" s="11" t="s">
        <v>196</v>
      </c>
      <c r="C9" s="6"/>
      <c r="D9" s="13">
        <v>1</v>
      </c>
      <c r="E9" s="14">
        <v>1</v>
      </c>
      <c r="F9" s="14">
        <f>D9*E9</f>
        <v>1</v>
      </c>
      <c r="G9" s="14">
        <v>100000</v>
      </c>
      <c r="H9" s="15">
        <f>G9*F9</f>
        <v>100000</v>
      </c>
    </row>
    <row r="10" spans="1:8" ht="35.25" x14ac:dyDescent="0.75">
      <c r="A10" s="12">
        <v>2</v>
      </c>
      <c r="B10" s="11"/>
      <c r="C10" s="6"/>
      <c r="D10" s="13"/>
      <c r="E10" s="14"/>
      <c r="F10" s="14">
        <f>E10*D10</f>
        <v>0</v>
      </c>
      <c r="G10" s="14"/>
      <c r="H10" s="15">
        <f t="shared" ref="H10:H11" si="0">G10*F10</f>
        <v>0</v>
      </c>
    </row>
    <row r="11" spans="1:8" ht="35.25" x14ac:dyDescent="0.75">
      <c r="A11" s="12">
        <v>3</v>
      </c>
      <c r="B11" s="11"/>
      <c r="C11" s="6"/>
      <c r="D11" s="13"/>
      <c r="E11" s="14"/>
      <c r="F11" s="14">
        <f t="shared" ref="F11:F12" si="1">E11*D11</f>
        <v>0</v>
      </c>
      <c r="G11" s="14"/>
      <c r="H11" s="15">
        <f t="shared" si="0"/>
        <v>0</v>
      </c>
    </row>
    <row r="12" spans="1:8" ht="35.25" x14ac:dyDescent="0.75">
      <c r="A12" s="12">
        <v>4</v>
      </c>
      <c r="B12" s="11"/>
      <c r="C12" s="6"/>
      <c r="D12" s="13"/>
      <c r="E12" s="14"/>
      <c r="F12" s="14">
        <f t="shared" si="1"/>
        <v>0</v>
      </c>
      <c r="G12" s="14"/>
      <c r="H12" s="15">
        <f>G12*F12</f>
        <v>0</v>
      </c>
    </row>
    <row r="13" spans="1:8" ht="35.25" x14ac:dyDescent="0.75">
      <c r="A13" s="12">
        <v>5</v>
      </c>
      <c r="B13" s="11"/>
      <c r="C13" s="6"/>
      <c r="D13" s="7"/>
      <c r="E13" s="14"/>
      <c r="F13" s="14"/>
      <c r="G13" s="14"/>
      <c r="H13" s="15">
        <f>G13*F13</f>
        <v>0</v>
      </c>
    </row>
    <row r="14" spans="1:8" ht="35.25" x14ac:dyDescent="0.75">
      <c r="A14" s="12"/>
      <c r="B14" s="11"/>
      <c r="C14" s="16"/>
      <c r="D14" s="7"/>
      <c r="E14" s="7"/>
      <c r="F14" s="7"/>
      <c r="G14" s="7"/>
      <c r="H14" s="15">
        <f>G14*F14</f>
        <v>0</v>
      </c>
    </row>
    <row r="15" spans="1:8" ht="33" customHeight="1" x14ac:dyDescent="0.75">
      <c r="A15" s="2"/>
      <c r="B15" s="5"/>
      <c r="C15" s="6"/>
      <c r="D15" s="7"/>
      <c r="E15" s="7"/>
      <c r="F15" s="7"/>
      <c r="G15" s="7"/>
      <c r="H15" s="7"/>
    </row>
    <row r="16" spans="1:8" ht="33" customHeight="1" x14ac:dyDescent="0.75">
      <c r="A16" s="2"/>
      <c r="B16" s="5"/>
      <c r="C16" s="6"/>
      <c r="D16" s="7"/>
      <c r="E16" s="7"/>
      <c r="F16" s="7"/>
      <c r="G16" s="7"/>
      <c r="H16" s="7"/>
    </row>
    <row r="17" spans="1:8" ht="33" customHeight="1" x14ac:dyDescent="0.75">
      <c r="A17" s="2"/>
      <c r="B17" s="5"/>
      <c r="C17" s="6"/>
      <c r="D17" s="7"/>
      <c r="E17" s="7"/>
      <c r="F17" s="7"/>
      <c r="G17" s="7"/>
      <c r="H17" s="7"/>
    </row>
    <row r="18" spans="1:8" ht="33" customHeight="1" x14ac:dyDescent="0.75">
      <c r="A18" s="2"/>
      <c r="B18" s="5"/>
      <c r="C18" s="6"/>
      <c r="D18" s="7"/>
      <c r="E18" s="7"/>
      <c r="F18" s="7"/>
      <c r="G18" s="7"/>
      <c r="H18" s="7"/>
    </row>
    <row r="19" spans="1:8" ht="33" customHeight="1" x14ac:dyDescent="0.75">
      <c r="A19" s="2"/>
      <c r="B19" s="5"/>
      <c r="C19" s="6"/>
      <c r="D19" s="7"/>
      <c r="E19" s="7"/>
      <c r="F19" s="7"/>
      <c r="G19" s="7"/>
      <c r="H19" s="7"/>
    </row>
    <row r="20" spans="1:8" ht="33" customHeight="1" x14ac:dyDescent="0.75">
      <c r="A20" s="158" t="s">
        <v>16</v>
      </c>
      <c r="B20" s="159"/>
      <c r="C20" s="159"/>
      <c r="D20" s="159"/>
      <c r="E20" s="159"/>
      <c r="F20" s="159"/>
      <c r="G20" s="160"/>
      <c r="H20" s="8">
        <f>SUM(H9:H14)</f>
        <v>100000</v>
      </c>
    </row>
    <row r="21" spans="1:8" ht="33" customHeight="1" x14ac:dyDescent="0.75">
      <c r="A21" s="161" t="s">
        <v>70</v>
      </c>
      <c r="B21" s="4" t="s">
        <v>7</v>
      </c>
      <c r="C21" s="162"/>
      <c r="D21" s="157"/>
      <c r="E21" s="157"/>
      <c r="F21" s="154" t="s">
        <v>21</v>
      </c>
      <c r="G21" s="154"/>
      <c r="H21" s="155"/>
    </row>
    <row r="22" spans="1:8" ht="33" customHeight="1" x14ac:dyDescent="0.75">
      <c r="A22" s="161"/>
      <c r="B22" s="4" t="s">
        <v>8</v>
      </c>
      <c r="C22" s="156"/>
      <c r="D22" s="157"/>
      <c r="E22" s="157"/>
      <c r="F22" s="154" t="s">
        <v>21</v>
      </c>
      <c r="G22" s="154"/>
      <c r="H22" s="155"/>
    </row>
    <row r="23" spans="1:8" ht="33" customHeight="1" x14ac:dyDescent="0.75">
      <c r="A23" s="161"/>
      <c r="B23" s="4" t="s">
        <v>9</v>
      </c>
      <c r="C23" s="156">
        <f>C21*0%</f>
        <v>0</v>
      </c>
      <c r="D23" s="157"/>
      <c r="E23" s="157"/>
      <c r="F23" s="154" t="s">
        <v>21</v>
      </c>
      <c r="G23" s="154"/>
      <c r="H23" s="155"/>
    </row>
    <row r="24" spans="1:8" ht="33" customHeight="1" x14ac:dyDescent="0.75">
      <c r="A24" s="161"/>
      <c r="B24" s="4" t="s">
        <v>10</v>
      </c>
      <c r="C24" s="156">
        <f>C21*0%</f>
        <v>0</v>
      </c>
      <c r="D24" s="157"/>
      <c r="E24" s="157"/>
      <c r="F24" s="154" t="s">
        <v>21</v>
      </c>
      <c r="G24" s="154"/>
      <c r="H24" s="155"/>
    </row>
    <row r="25" spans="1:8" ht="33" customHeight="1" x14ac:dyDescent="0.75">
      <c r="A25" s="161"/>
      <c r="B25" s="4" t="s">
        <v>11</v>
      </c>
      <c r="C25" s="156"/>
      <c r="D25" s="157"/>
      <c r="E25" s="157"/>
      <c r="F25" s="154" t="s">
        <v>21</v>
      </c>
      <c r="G25" s="154"/>
      <c r="H25" s="155"/>
    </row>
    <row r="26" spans="1:8" ht="33" customHeight="1" x14ac:dyDescent="0.75">
      <c r="A26" s="161"/>
      <c r="B26" s="4" t="s">
        <v>12</v>
      </c>
      <c r="C26" s="156">
        <v>0</v>
      </c>
      <c r="D26" s="157"/>
      <c r="E26" s="157"/>
      <c r="F26" s="154" t="s">
        <v>21</v>
      </c>
      <c r="G26" s="154"/>
      <c r="H26" s="155"/>
    </row>
    <row r="27" spans="1:8" ht="33" customHeight="1" x14ac:dyDescent="0.75">
      <c r="A27" s="161"/>
      <c r="B27" s="4" t="s">
        <v>13</v>
      </c>
      <c r="C27" s="156">
        <f>H20-C22</f>
        <v>100000</v>
      </c>
      <c r="D27" s="157"/>
      <c r="E27" s="157"/>
      <c r="F27" s="154" t="s">
        <v>21</v>
      </c>
      <c r="G27" s="154"/>
      <c r="H27" s="155"/>
    </row>
    <row r="28" spans="1:8" ht="33" customHeight="1" x14ac:dyDescent="0.75">
      <c r="A28" s="161"/>
      <c r="B28" s="163" t="s">
        <v>17</v>
      </c>
      <c r="C28" s="163"/>
      <c r="D28" s="163"/>
      <c r="E28" s="163"/>
      <c r="F28" s="163"/>
      <c r="G28" s="163"/>
      <c r="H28" s="163"/>
    </row>
    <row r="29" spans="1:8" ht="99.6" customHeight="1" x14ac:dyDescent="0.75">
      <c r="A29" s="161"/>
      <c r="B29" s="164" t="s">
        <v>18</v>
      </c>
      <c r="C29" s="164"/>
      <c r="D29" s="164"/>
      <c r="E29" s="164"/>
      <c r="F29" s="164"/>
      <c r="G29" s="164"/>
      <c r="H29" s="164"/>
    </row>
    <row r="30" spans="1:8" ht="90" customHeight="1" x14ac:dyDescent="0.75">
      <c r="A30" s="161"/>
      <c r="B30" s="164" t="s">
        <v>52</v>
      </c>
      <c r="C30" s="164"/>
      <c r="D30" s="164"/>
      <c r="E30" s="164"/>
      <c r="F30" s="164"/>
      <c r="G30" s="164"/>
      <c r="H30" s="164"/>
    </row>
    <row r="31" spans="1:8" ht="33" customHeight="1" x14ac:dyDescent="0.75">
      <c r="A31" s="3"/>
      <c r="B31" s="3"/>
      <c r="C31" s="3"/>
      <c r="D31" s="3"/>
      <c r="E31" s="3"/>
      <c r="F31" s="3"/>
      <c r="G31" s="3"/>
      <c r="H31" s="3"/>
    </row>
  </sheetData>
  <mergeCells count="39">
    <mergeCell ref="A4:B4"/>
    <mergeCell ref="C4:E4"/>
    <mergeCell ref="G4:H4"/>
    <mergeCell ref="H1:H2"/>
    <mergeCell ref="B2:G2"/>
    <mergeCell ref="A3:B3"/>
    <mergeCell ref="C3:E3"/>
    <mergeCell ref="G3:H3"/>
    <mergeCell ref="F25:H25"/>
    <mergeCell ref="C26:E26"/>
    <mergeCell ref="H7:H8"/>
    <mergeCell ref="A5:B5"/>
    <mergeCell ref="C5:E5"/>
    <mergeCell ref="G5:H5"/>
    <mergeCell ref="A6:B6"/>
    <mergeCell ref="C6:E6"/>
    <mergeCell ref="G6:H6"/>
    <mergeCell ref="A7:A8"/>
    <mergeCell ref="B7:B8"/>
    <mergeCell ref="C7:C8"/>
    <mergeCell ref="D7:F7"/>
    <mergeCell ref="G7:G8"/>
    <mergeCell ref="F26:H26"/>
    <mergeCell ref="C27:E27"/>
    <mergeCell ref="F27:H27"/>
    <mergeCell ref="A20:G20"/>
    <mergeCell ref="A21:A30"/>
    <mergeCell ref="C21:E21"/>
    <mergeCell ref="F21:H21"/>
    <mergeCell ref="C22:E22"/>
    <mergeCell ref="F22:H22"/>
    <mergeCell ref="C23:E23"/>
    <mergeCell ref="F23:H23"/>
    <mergeCell ref="C24:E24"/>
    <mergeCell ref="F24:H24"/>
    <mergeCell ref="B28:H28"/>
    <mergeCell ref="B29:H29"/>
    <mergeCell ref="B30:H30"/>
    <mergeCell ref="C25:E25"/>
  </mergeCells>
  <printOptions horizontalCentered="1" verticalCentered="1"/>
  <pageMargins left="0.25" right="0.25" top="0.75" bottom="0.75" header="0.3" footer="0.3"/>
  <pageSetup paperSize="9" scale="56" orientation="portrait" r:id="rId1"/>
  <drawing r:id="rId2"/>
  <legacyDrawing r:id="rId3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H31"/>
  <sheetViews>
    <sheetView rightToLeft="1" view="pageBreakPreview" topLeftCell="A13" zoomScale="70" zoomScaleNormal="100" zoomScaleSheetLayoutView="70" workbookViewId="0">
      <selection activeCell="H20" sqref="H20"/>
    </sheetView>
  </sheetViews>
  <sheetFormatPr defaultColWidth="14" defaultRowHeight="33" customHeight="1" x14ac:dyDescent="0.75"/>
  <cols>
    <col min="1" max="1" width="7.7109375" style="1" customWidth="1"/>
    <col min="2" max="2" width="58.5703125" style="1" customWidth="1"/>
    <col min="3" max="3" width="10.85546875" style="1" customWidth="1"/>
    <col min="4" max="6" width="19.7109375" style="1" customWidth="1"/>
    <col min="7" max="7" width="20.140625" style="1" bestFit="1" customWidth="1"/>
    <col min="8" max="8" width="21" style="1" bestFit="1" customWidth="1"/>
    <col min="9" max="246" width="14" style="1"/>
    <col min="247" max="248" width="14" style="1" customWidth="1"/>
    <col min="249" max="249" width="55.28515625" style="1" bestFit="1" customWidth="1"/>
    <col min="250" max="250" width="1.5703125" style="1" customWidth="1"/>
    <col min="251" max="251" width="14" style="1" customWidth="1"/>
    <col min="252" max="252" width="41.5703125" style="1" bestFit="1" customWidth="1"/>
    <col min="253" max="502" width="14" style="1"/>
    <col min="503" max="504" width="14" style="1" customWidth="1"/>
    <col min="505" max="505" width="55.28515625" style="1" bestFit="1" customWidth="1"/>
    <col min="506" max="506" width="1.5703125" style="1" customWidth="1"/>
    <col min="507" max="507" width="14" style="1" customWidth="1"/>
    <col min="508" max="508" width="41.5703125" style="1" bestFit="1" customWidth="1"/>
    <col min="509" max="758" width="14" style="1"/>
    <col min="759" max="760" width="14" style="1" customWidth="1"/>
    <col min="761" max="761" width="55.28515625" style="1" bestFit="1" customWidth="1"/>
    <col min="762" max="762" width="1.5703125" style="1" customWidth="1"/>
    <col min="763" max="763" width="14" style="1" customWidth="1"/>
    <col min="764" max="764" width="41.5703125" style="1" bestFit="1" customWidth="1"/>
    <col min="765" max="1014" width="14" style="1"/>
    <col min="1015" max="1016" width="14" style="1" customWidth="1"/>
    <col min="1017" max="1017" width="55.28515625" style="1" bestFit="1" customWidth="1"/>
    <col min="1018" max="1018" width="1.5703125" style="1" customWidth="1"/>
    <col min="1019" max="1019" width="14" style="1" customWidth="1"/>
    <col min="1020" max="1020" width="41.5703125" style="1" bestFit="1" customWidth="1"/>
    <col min="1021" max="1270" width="14" style="1"/>
    <col min="1271" max="1272" width="14" style="1" customWidth="1"/>
    <col min="1273" max="1273" width="55.28515625" style="1" bestFit="1" customWidth="1"/>
    <col min="1274" max="1274" width="1.5703125" style="1" customWidth="1"/>
    <col min="1275" max="1275" width="14" style="1" customWidth="1"/>
    <col min="1276" max="1276" width="41.5703125" style="1" bestFit="1" customWidth="1"/>
    <col min="1277" max="1526" width="14" style="1"/>
    <col min="1527" max="1528" width="14" style="1" customWidth="1"/>
    <col min="1529" max="1529" width="55.28515625" style="1" bestFit="1" customWidth="1"/>
    <col min="1530" max="1530" width="1.5703125" style="1" customWidth="1"/>
    <col min="1531" max="1531" width="14" style="1" customWidth="1"/>
    <col min="1532" max="1532" width="41.5703125" style="1" bestFit="1" customWidth="1"/>
    <col min="1533" max="1782" width="14" style="1"/>
    <col min="1783" max="1784" width="14" style="1" customWidth="1"/>
    <col min="1785" max="1785" width="55.28515625" style="1" bestFit="1" customWidth="1"/>
    <col min="1786" max="1786" width="1.5703125" style="1" customWidth="1"/>
    <col min="1787" max="1787" width="14" style="1" customWidth="1"/>
    <col min="1788" max="1788" width="41.5703125" style="1" bestFit="1" customWidth="1"/>
    <col min="1789" max="2038" width="14" style="1"/>
    <col min="2039" max="2040" width="14" style="1" customWidth="1"/>
    <col min="2041" max="2041" width="55.28515625" style="1" bestFit="1" customWidth="1"/>
    <col min="2042" max="2042" width="1.5703125" style="1" customWidth="1"/>
    <col min="2043" max="2043" width="14" style="1" customWidth="1"/>
    <col min="2044" max="2044" width="41.5703125" style="1" bestFit="1" customWidth="1"/>
    <col min="2045" max="2294" width="14" style="1"/>
    <col min="2295" max="2296" width="14" style="1" customWidth="1"/>
    <col min="2297" max="2297" width="55.28515625" style="1" bestFit="1" customWidth="1"/>
    <col min="2298" max="2298" width="1.5703125" style="1" customWidth="1"/>
    <col min="2299" max="2299" width="14" style="1" customWidth="1"/>
    <col min="2300" max="2300" width="41.5703125" style="1" bestFit="1" customWidth="1"/>
    <col min="2301" max="2550" width="14" style="1"/>
    <col min="2551" max="2552" width="14" style="1" customWidth="1"/>
    <col min="2553" max="2553" width="55.28515625" style="1" bestFit="1" customWidth="1"/>
    <col min="2554" max="2554" width="1.5703125" style="1" customWidth="1"/>
    <col min="2555" max="2555" width="14" style="1" customWidth="1"/>
    <col min="2556" max="2556" width="41.5703125" style="1" bestFit="1" customWidth="1"/>
    <col min="2557" max="2806" width="14" style="1"/>
    <col min="2807" max="2808" width="14" style="1" customWidth="1"/>
    <col min="2809" max="2809" width="55.28515625" style="1" bestFit="1" customWidth="1"/>
    <col min="2810" max="2810" width="1.5703125" style="1" customWidth="1"/>
    <col min="2811" max="2811" width="14" style="1" customWidth="1"/>
    <col min="2812" max="2812" width="41.5703125" style="1" bestFit="1" customWidth="1"/>
    <col min="2813" max="3062" width="14" style="1"/>
    <col min="3063" max="3064" width="14" style="1" customWidth="1"/>
    <col min="3065" max="3065" width="55.28515625" style="1" bestFit="1" customWidth="1"/>
    <col min="3066" max="3066" width="1.5703125" style="1" customWidth="1"/>
    <col min="3067" max="3067" width="14" style="1" customWidth="1"/>
    <col min="3068" max="3068" width="41.5703125" style="1" bestFit="1" customWidth="1"/>
    <col min="3069" max="3318" width="14" style="1"/>
    <col min="3319" max="3320" width="14" style="1" customWidth="1"/>
    <col min="3321" max="3321" width="55.28515625" style="1" bestFit="1" customWidth="1"/>
    <col min="3322" max="3322" width="1.5703125" style="1" customWidth="1"/>
    <col min="3323" max="3323" width="14" style="1" customWidth="1"/>
    <col min="3324" max="3324" width="41.5703125" style="1" bestFit="1" customWidth="1"/>
    <col min="3325" max="3574" width="14" style="1"/>
    <col min="3575" max="3576" width="14" style="1" customWidth="1"/>
    <col min="3577" max="3577" width="55.28515625" style="1" bestFit="1" customWidth="1"/>
    <col min="3578" max="3578" width="1.5703125" style="1" customWidth="1"/>
    <col min="3579" max="3579" width="14" style="1" customWidth="1"/>
    <col min="3580" max="3580" width="41.5703125" style="1" bestFit="1" customWidth="1"/>
    <col min="3581" max="3830" width="14" style="1"/>
    <col min="3831" max="3832" width="14" style="1" customWidth="1"/>
    <col min="3833" max="3833" width="55.28515625" style="1" bestFit="1" customWidth="1"/>
    <col min="3834" max="3834" width="1.5703125" style="1" customWidth="1"/>
    <col min="3835" max="3835" width="14" style="1" customWidth="1"/>
    <col min="3836" max="3836" width="41.5703125" style="1" bestFit="1" customWidth="1"/>
    <col min="3837" max="4086" width="14" style="1"/>
    <col min="4087" max="4088" width="14" style="1" customWidth="1"/>
    <col min="4089" max="4089" width="55.28515625" style="1" bestFit="1" customWidth="1"/>
    <col min="4090" max="4090" width="1.5703125" style="1" customWidth="1"/>
    <col min="4091" max="4091" width="14" style="1" customWidth="1"/>
    <col min="4092" max="4092" width="41.5703125" style="1" bestFit="1" customWidth="1"/>
    <col min="4093" max="4342" width="14" style="1"/>
    <col min="4343" max="4344" width="14" style="1" customWidth="1"/>
    <col min="4345" max="4345" width="55.28515625" style="1" bestFit="1" customWidth="1"/>
    <col min="4346" max="4346" width="1.5703125" style="1" customWidth="1"/>
    <col min="4347" max="4347" width="14" style="1" customWidth="1"/>
    <col min="4348" max="4348" width="41.5703125" style="1" bestFit="1" customWidth="1"/>
    <col min="4349" max="4598" width="14" style="1"/>
    <col min="4599" max="4600" width="14" style="1" customWidth="1"/>
    <col min="4601" max="4601" width="55.28515625" style="1" bestFit="1" customWidth="1"/>
    <col min="4602" max="4602" width="1.5703125" style="1" customWidth="1"/>
    <col min="4603" max="4603" width="14" style="1" customWidth="1"/>
    <col min="4604" max="4604" width="41.5703125" style="1" bestFit="1" customWidth="1"/>
    <col min="4605" max="4854" width="14" style="1"/>
    <col min="4855" max="4856" width="14" style="1" customWidth="1"/>
    <col min="4857" max="4857" width="55.28515625" style="1" bestFit="1" customWidth="1"/>
    <col min="4858" max="4858" width="1.5703125" style="1" customWidth="1"/>
    <col min="4859" max="4859" width="14" style="1" customWidth="1"/>
    <col min="4860" max="4860" width="41.5703125" style="1" bestFit="1" customWidth="1"/>
    <col min="4861" max="5110" width="14" style="1"/>
    <col min="5111" max="5112" width="14" style="1" customWidth="1"/>
    <col min="5113" max="5113" width="55.28515625" style="1" bestFit="1" customWidth="1"/>
    <col min="5114" max="5114" width="1.5703125" style="1" customWidth="1"/>
    <col min="5115" max="5115" width="14" style="1" customWidth="1"/>
    <col min="5116" max="5116" width="41.5703125" style="1" bestFit="1" customWidth="1"/>
    <col min="5117" max="5366" width="14" style="1"/>
    <col min="5367" max="5368" width="14" style="1" customWidth="1"/>
    <col min="5369" max="5369" width="55.28515625" style="1" bestFit="1" customWidth="1"/>
    <col min="5370" max="5370" width="1.5703125" style="1" customWidth="1"/>
    <col min="5371" max="5371" width="14" style="1" customWidth="1"/>
    <col min="5372" max="5372" width="41.5703125" style="1" bestFit="1" customWidth="1"/>
    <col min="5373" max="5622" width="14" style="1"/>
    <col min="5623" max="5624" width="14" style="1" customWidth="1"/>
    <col min="5625" max="5625" width="55.28515625" style="1" bestFit="1" customWidth="1"/>
    <col min="5626" max="5626" width="1.5703125" style="1" customWidth="1"/>
    <col min="5627" max="5627" width="14" style="1" customWidth="1"/>
    <col min="5628" max="5628" width="41.5703125" style="1" bestFit="1" customWidth="1"/>
    <col min="5629" max="5878" width="14" style="1"/>
    <col min="5879" max="5880" width="14" style="1" customWidth="1"/>
    <col min="5881" max="5881" width="55.28515625" style="1" bestFit="1" customWidth="1"/>
    <col min="5882" max="5882" width="1.5703125" style="1" customWidth="1"/>
    <col min="5883" max="5883" width="14" style="1" customWidth="1"/>
    <col min="5884" max="5884" width="41.5703125" style="1" bestFit="1" customWidth="1"/>
    <col min="5885" max="6134" width="14" style="1"/>
    <col min="6135" max="6136" width="14" style="1" customWidth="1"/>
    <col min="6137" max="6137" width="55.28515625" style="1" bestFit="1" customWidth="1"/>
    <col min="6138" max="6138" width="1.5703125" style="1" customWidth="1"/>
    <col min="6139" max="6139" width="14" style="1" customWidth="1"/>
    <col min="6140" max="6140" width="41.5703125" style="1" bestFit="1" customWidth="1"/>
    <col min="6141" max="6390" width="14" style="1"/>
    <col min="6391" max="6392" width="14" style="1" customWidth="1"/>
    <col min="6393" max="6393" width="55.28515625" style="1" bestFit="1" customWidth="1"/>
    <col min="6394" max="6394" width="1.5703125" style="1" customWidth="1"/>
    <col min="6395" max="6395" width="14" style="1" customWidth="1"/>
    <col min="6396" max="6396" width="41.5703125" style="1" bestFit="1" customWidth="1"/>
    <col min="6397" max="6646" width="14" style="1"/>
    <col min="6647" max="6648" width="14" style="1" customWidth="1"/>
    <col min="6649" max="6649" width="55.28515625" style="1" bestFit="1" customWidth="1"/>
    <col min="6650" max="6650" width="1.5703125" style="1" customWidth="1"/>
    <col min="6651" max="6651" width="14" style="1" customWidth="1"/>
    <col min="6652" max="6652" width="41.5703125" style="1" bestFit="1" customWidth="1"/>
    <col min="6653" max="6902" width="14" style="1"/>
    <col min="6903" max="6904" width="14" style="1" customWidth="1"/>
    <col min="6905" max="6905" width="55.28515625" style="1" bestFit="1" customWidth="1"/>
    <col min="6906" max="6906" width="1.5703125" style="1" customWidth="1"/>
    <col min="6907" max="6907" width="14" style="1" customWidth="1"/>
    <col min="6908" max="6908" width="41.5703125" style="1" bestFit="1" customWidth="1"/>
    <col min="6909" max="7158" width="14" style="1"/>
    <col min="7159" max="7160" width="14" style="1" customWidth="1"/>
    <col min="7161" max="7161" width="55.28515625" style="1" bestFit="1" customWidth="1"/>
    <col min="7162" max="7162" width="1.5703125" style="1" customWidth="1"/>
    <col min="7163" max="7163" width="14" style="1" customWidth="1"/>
    <col min="7164" max="7164" width="41.5703125" style="1" bestFit="1" customWidth="1"/>
    <col min="7165" max="7414" width="14" style="1"/>
    <col min="7415" max="7416" width="14" style="1" customWidth="1"/>
    <col min="7417" max="7417" width="55.28515625" style="1" bestFit="1" customWidth="1"/>
    <col min="7418" max="7418" width="1.5703125" style="1" customWidth="1"/>
    <col min="7419" max="7419" width="14" style="1" customWidth="1"/>
    <col min="7420" max="7420" width="41.5703125" style="1" bestFit="1" customWidth="1"/>
    <col min="7421" max="7670" width="14" style="1"/>
    <col min="7671" max="7672" width="14" style="1" customWidth="1"/>
    <col min="7673" max="7673" width="55.28515625" style="1" bestFit="1" customWidth="1"/>
    <col min="7674" max="7674" width="1.5703125" style="1" customWidth="1"/>
    <col min="7675" max="7675" width="14" style="1" customWidth="1"/>
    <col min="7676" max="7676" width="41.5703125" style="1" bestFit="1" customWidth="1"/>
    <col min="7677" max="7926" width="14" style="1"/>
    <col min="7927" max="7928" width="14" style="1" customWidth="1"/>
    <col min="7929" max="7929" width="55.28515625" style="1" bestFit="1" customWidth="1"/>
    <col min="7930" max="7930" width="1.5703125" style="1" customWidth="1"/>
    <col min="7931" max="7931" width="14" style="1" customWidth="1"/>
    <col min="7932" max="7932" width="41.5703125" style="1" bestFit="1" customWidth="1"/>
    <col min="7933" max="8182" width="14" style="1"/>
    <col min="8183" max="8184" width="14" style="1" customWidth="1"/>
    <col min="8185" max="8185" width="55.28515625" style="1" bestFit="1" customWidth="1"/>
    <col min="8186" max="8186" width="1.5703125" style="1" customWidth="1"/>
    <col min="8187" max="8187" width="14" style="1" customWidth="1"/>
    <col min="8188" max="8188" width="41.5703125" style="1" bestFit="1" customWidth="1"/>
    <col min="8189" max="8438" width="14" style="1"/>
    <col min="8439" max="8440" width="14" style="1" customWidth="1"/>
    <col min="8441" max="8441" width="55.28515625" style="1" bestFit="1" customWidth="1"/>
    <col min="8442" max="8442" width="1.5703125" style="1" customWidth="1"/>
    <col min="8443" max="8443" width="14" style="1" customWidth="1"/>
    <col min="8444" max="8444" width="41.5703125" style="1" bestFit="1" customWidth="1"/>
    <col min="8445" max="8694" width="14" style="1"/>
    <col min="8695" max="8696" width="14" style="1" customWidth="1"/>
    <col min="8697" max="8697" width="55.28515625" style="1" bestFit="1" customWidth="1"/>
    <col min="8698" max="8698" width="1.5703125" style="1" customWidth="1"/>
    <col min="8699" max="8699" width="14" style="1" customWidth="1"/>
    <col min="8700" max="8700" width="41.5703125" style="1" bestFit="1" customWidth="1"/>
    <col min="8701" max="8950" width="14" style="1"/>
    <col min="8951" max="8952" width="14" style="1" customWidth="1"/>
    <col min="8953" max="8953" width="55.28515625" style="1" bestFit="1" customWidth="1"/>
    <col min="8954" max="8954" width="1.5703125" style="1" customWidth="1"/>
    <col min="8955" max="8955" width="14" style="1" customWidth="1"/>
    <col min="8956" max="8956" width="41.5703125" style="1" bestFit="1" customWidth="1"/>
    <col min="8957" max="9206" width="14" style="1"/>
    <col min="9207" max="9208" width="14" style="1" customWidth="1"/>
    <col min="9209" max="9209" width="55.28515625" style="1" bestFit="1" customWidth="1"/>
    <col min="9210" max="9210" width="1.5703125" style="1" customWidth="1"/>
    <col min="9211" max="9211" width="14" style="1" customWidth="1"/>
    <col min="9212" max="9212" width="41.5703125" style="1" bestFit="1" customWidth="1"/>
    <col min="9213" max="9462" width="14" style="1"/>
    <col min="9463" max="9464" width="14" style="1" customWidth="1"/>
    <col min="9465" max="9465" width="55.28515625" style="1" bestFit="1" customWidth="1"/>
    <col min="9466" max="9466" width="1.5703125" style="1" customWidth="1"/>
    <col min="9467" max="9467" width="14" style="1" customWidth="1"/>
    <col min="9468" max="9468" width="41.5703125" style="1" bestFit="1" customWidth="1"/>
    <col min="9469" max="9718" width="14" style="1"/>
    <col min="9719" max="9720" width="14" style="1" customWidth="1"/>
    <col min="9721" max="9721" width="55.28515625" style="1" bestFit="1" customWidth="1"/>
    <col min="9722" max="9722" width="1.5703125" style="1" customWidth="1"/>
    <col min="9723" max="9723" width="14" style="1" customWidth="1"/>
    <col min="9724" max="9724" width="41.5703125" style="1" bestFit="1" customWidth="1"/>
    <col min="9725" max="9974" width="14" style="1"/>
    <col min="9975" max="9976" width="14" style="1" customWidth="1"/>
    <col min="9977" max="9977" width="55.28515625" style="1" bestFit="1" customWidth="1"/>
    <col min="9978" max="9978" width="1.5703125" style="1" customWidth="1"/>
    <col min="9979" max="9979" width="14" style="1" customWidth="1"/>
    <col min="9980" max="9980" width="41.5703125" style="1" bestFit="1" customWidth="1"/>
    <col min="9981" max="10230" width="14" style="1"/>
    <col min="10231" max="10232" width="14" style="1" customWidth="1"/>
    <col min="10233" max="10233" width="55.28515625" style="1" bestFit="1" customWidth="1"/>
    <col min="10234" max="10234" width="1.5703125" style="1" customWidth="1"/>
    <col min="10235" max="10235" width="14" style="1" customWidth="1"/>
    <col min="10236" max="10236" width="41.5703125" style="1" bestFit="1" customWidth="1"/>
    <col min="10237" max="10486" width="14" style="1"/>
    <col min="10487" max="10488" width="14" style="1" customWidth="1"/>
    <col min="10489" max="10489" width="55.28515625" style="1" bestFit="1" customWidth="1"/>
    <col min="10490" max="10490" width="1.5703125" style="1" customWidth="1"/>
    <col min="10491" max="10491" width="14" style="1" customWidth="1"/>
    <col min="10492" max="10492" width="41.5703125" style="1" bestFit="1" customWidth="1"/>
    <col min="10493" max="10742" width="14" style="1"/>
    <col min="10743" max="10744" width="14" style="1" customWidth="1"/>
    <col min="10745" max="10745" width="55.28515625" style="1" bestFit="1" customWidth="1"/>
    <col min="10746" max="10746" width="1.5703125" style="1" customWidth="1"/>
    <col min="10747" max="10747" width="14" style="1" customWidth="1"/>
    <col min="10748" max="10748" width="41.5703125" style="1" bestFit="1" customWidth="1"/>
    <col min="10749" max="10998" width="14" style="1"/>
    <col min="10999" max="11000" width="14" style="1" customWidth="1"/>
    <col min="11001" max="11001" width="55.28515625" style="1" bestFit="1" customWidth="1"/>
    <col min="11002" max="11002" width="1.5703125" style="1" customWidth="1"/>
    <col min="11003" max="11003" width="14" style="1" customWidth="1"/>
    <col min="11004" max="11004" width="41.5703125" style="1" bestFit="1" customWidth="1"/>
    <col min="11005" max="11254" width="14" style="1"/>
    <col min="11255" max="11256" width="14" style="1" customWidth="1"/>
    <col min="11257" max="11257" width="55.28515625" style="1" bestFit="1" customWidth="1"/>
    <col min="11258" max="11258" width="1.5703125" style="1" customWidth="1"/>
    <col min="11259" max="11259" width="14" style="1" customWidth="1"/>
    <col min="11260" max="11260" width="41.5703125" style="1" bestFit="1" customWidth="1"/>
    <col min="11261" max="11510" width="14" style="1"/>
    <col min="11511" max="11512" width="14" style="1" customWidth="1"/>
    <col min="11513" max="11513" width="55.28515625" style="1" bestFit="1" customWidth="1"/>
    <col min="11514" max="11514" width="1.5703125" style="1" customWidth="1"/>
    <col min="11515" max="11515" width="14" style="1" customWidth="1"/>
    <col min="11516" max="11516" width="41.5703125" style="1" bestFit="1" customWidth="1"/>
    <col min="11517" max="11766" width="14" style="1"/>
    <col min="11767" max="11768" width="14" style="1" customWidth="1"/>
    <col min="11769" max="11769" width="55.28515625" style="1" bestFit="1" customWidth="1"/>
    <col min="11770" max="11770" width="1.5703125" style="1" customWidth="1"/>
    <col min="11771" max="11771" width="14" style="1" customWidth="1"/>
    <col min="11772" max="11772" width="41.5703125" style="1" bestFit="1" customWidth="1"/>
    <col min="11773" max="12022" width="14" style="1"/>
    <col min="12023" max="12024" width="14" style="1" customWidth="1"/>
    <col min="12025" max="12025" width="55.28515625" style="1" bestFit="1" customWidth="1"/>
    <col min="12026" max="12026" width="1.5703125" style="1" customWidth="1"/>
    <col min="12027" max="12027" width="14" style="1" customWidth="1"/>
    <col min="12028" max="12028" width="41.5703125" style="1" bestFit="1" customWidth="1"/>
    <col min="12029" max="12278" width="14" style="1"/>
    <col min="12279" max="12280" width="14" style="1" customWidth="1"/>
    <col min="12281" max="12281" width="55.28515625" style="1" bestFit="1" customWidth="1"/>
    <col min="12282" max="12282" width="1.5703125" style="1" customWidth="1"/>
    <col min="12283" max="12283" width="14" style="1" customWidth="1"/>
    <col min="12284" max="12284" width="41.5703125" style="1" bestFit="1" customWidth="1"/>
    <col min="12285" max="12534" width="14" style="1"/>
    <col min="12535" max="12536" width="14" style="1" customWidth="1"/>
    <col min="12537" max="12537" width="55.28515625" style="1" bestFit="1" customWidth="1"/>
    <col min="12538" max="12538" width="1.5703125" style="1" customWidth="1"/>
    <col min="12539" max="12539" width="14" style="1" customWidth="1"/>
    <col min="12540" max="12540" width="41.5703125" style="1" bestFit="1" customWidth="1"/>
    <col min="12541" max="12790" width="14" style="1"/>
    <col min="12791" max="12792" width="14" style="1" customWidth="1"/>
    <col min="12793" max="12793" width="55.28515625" style="1" bestFit="1" customWidth="1"/>
    <col min="12794" max="12794" width="1.5703125" style="1" customWidth="1"/>
    <col min="12795" max="12795" width="14" style="1" customWidth="1"/>
    <col min="12796" max="12796" width="41.5703125" style="1" bestFit="1" customWidth="1"/>
    <col min="12797" max="13046" width="14" style="1"/>
    <col min="13047" max="13048" width="14" style="1" customWidth="1"/>
    <col min="13049" max="13049" width="55.28515625" style="1" bestFit="1" customWidth="1"/>
    <col min="13050" max="13050" width="1.5703125" style="1" customWidth="1"/>
    <col min="13051" max="13051" width="14" style="1" customWidth="1"/>
    <col min="13052" max="13052" width="41.5703125" style="1" bestFit="1" customWidth="1"/>
    <col min="13053" max="13302" width="14" style="1"/>
    <col min="13303" max="13304" width="14" style="1" customWidth="1"/>
    <col min="13305" max="13305" width="55.28515625" style="1" bestFit="1" customWidth="1"/>
    <col min="13306" max="13306" width="1.5703125" style="1" customWidth="1"/>
    <col min="13307" max="13307" width="14" style="1" customWidth="1"/>
    <col min="13308" max="13308" width="41.5703125" style="1" bestFit="1" customWidth="1"/>
    <col min="13309" max="13558" width="14" style="1"/>
    <col min="13559" max="13560" width="14" style="1" customWidth="1"/>
    <col min="13561" max="13561" width="55.28515625" style="1" bestFit="1" customWidth="1"/>
    <col min="13562" max="13562" width="1.5703125" style="1" customWidth="1"/>
    <col min="13563" max="13563" width="14" style="1" customWidth="1"/>
    <col min="13564" max="13564" width="41.5703125" style="1" bestFit="1" customWidth="1"/>
    <col min="13565" max="13814" width="14" style="1"/>
    <col min="13815" max="13816" width="14" style="1" customWidth="1"/>
    <col min="13817" max="13817" width="55.28515625" style="1" bestFit="1" customWidth="1"/>
    <col min="13818" max="13818" width="1.5703125" style="1" customWidth="1"/>
    <col min="13819" max="13819" width="14" style="1" customWidth="1"/>
    <col min="13820" max="13820" width="41.5703125" style="1" bestFit="1" customWidth="1"/>
    <col min="13821" max="14070" width="14" style="1"/>
    <col min="14071" max="14072" width="14" style="1" customWidth="1"/>
    <col min="14073" max="14073" width="55.28515625" style="1" bestFit="1" customWidth="1"/>
    <col min="14074" max="14074" width="1.5703125" style="1" customWidth="1"/>
    <col min="14075" max="14075" width="14" style="1" customWidth="1"/>
    <col min="14076" max="14076" width="41.5703125" style="1" bestFit="1" customWidth="1"/>
    <col min="14077" max="14326" width="14" style="1"/>
    <col min="14327" max="14328" width="14" style="1" customWidth="1"/>
    <col min="14329" max="14329" width="55.28515625" style="1" bestFit="1" customWidth="1"/>
    <col min="14330" max="14330" width="1.5703125" style="1" customWidth="1"/>
    <col min="14331" max="14331" width="14" style="1" customWidth="1"/>
    <col min="14332" max="14332" width="41.5703125" style="1" bestFit="1" customWidth="1"/>
    <col min="14333" max="14582" width="14" style="1"/>
    <col min="14583" max="14584" width="14" style="1" customWidth="1"/>
    <col min="14585" max="14585" width="55.28515625" style="1" bestFit="1" customWidth="1"/>
    <col min="14586" max="14586" width="1.5703125" style="1" customWidth="1"/>
    <col min="14587" max="14587" width="14" style="1" customWidth="1"/>
    <col min="14588" max="14588" width="41.5703125" style="1" bestFit="1" customWidth="1"/>
    <col min="14589" max="14838" width="14" style="1"/>
    <col min="14839" max="14840" width="14" style="1" customWidth="1"/>
    <col min="14841" max="14841" width="55.28515625" style="1" bestFit="1" customWidth="1"/>
    <col min="14842" max="14842" width="1.5703125" style="1" customWidth="1"/>
    <col min="14843" max="14843" width="14" style="1" customWidth="1"/>
    <col min="14844" max="14844" width="41.5703125" style="1" bestFit="1" customWidth="1"/>
    <col min="14845" max="15094" width="14" style="1"/>
    <col min="15095" max="15096" width="14" style="1" customWidth="1"/>
    <col min="15097" max="15097" width="55.28515625" style="1" bestFit="1" customWidth="1"/>
    <col min="15098" max="15098" width="1.5703125" style="1" customWidth="1"/>
    <col min="15099" max="15099" width="14" style="1" customWidth="1"/>
    <col min="15100" max="15100" width="41.5703125" style="1" bestFit="1" customWidth="1"/>
    <col min="15101" max="15350" width="14" style="1"/>
    <col min="15351" max="15352" width="14" style="1" customWidth="1"/>
    <col min="15353" max="15353" width="55.28515625" style="1" bestFit="1" customWidth="1"/>
    <col min="15354" max="15354" width="1.5703125" style="1" customWidth="1"/>
    <col min="15355" max="15355" width="14" style="1" customWidth="1"/>
    <col min="15356" max="15356" width="41.5703125" style="1" bestFit="1" customWidth="1"/>
    <col min="15357" max="15606" width="14" style="1"/>
    <col min="15607" max="15608" width="14" style="1" customWidth="1"/>
    <col min="15609" max="15609" width="55.28515625" style="1" bestFit="1" customWidth="1"/>
    <col min="15610" max="15610" width="1.5703125" style="1" customWidth="1"/>
    <col min="15611" max="15611" width="14" style="1" customWidth="1"/>
    <col min="15612" max="15612" width="41.5703125" style="1" bestFit="1" customWidth="1"/>
    <col min="15613" max="15862" width="14" style="1"/>
    <col min="15863" max="15864" width="14" style="1" customWidth="1"/>
    <col min="15865" max="15865" width="55.28515625" style="1" bestFit="1" customWidth="1"/>
    <col min="15866" max="15866" width="1.5703125" style="1" customWidth="1"/>
    <col min="15867" max="15867" width="14" style="1" customWidth="1"/>
    <col min="15868" max="15868" width="41.5703125" style="1" bestFit="1" customWidth="1"/>
    <col min="15869" max="16118" width="14" style="1"/>
    <col min="16119" max="16120" width="14" style="1" customWidth="1"/>
    <col min="16121" max="16121" width="55.28515625" style="1" bestFit="1" customWidth="1"/>
    <col min="16122" max="16122" width="1.5703125" style="1" customWidth="1"/>
    <col min="16123" max="16123" width="14" style="1" customWidth="1"/>
    <col min="16124" max="16124" width="41.5703125" style="1" bestFit="1" customWidth="1"/>
    <col min="16125" max="16384" width="14" style="1"/>
  </cols>
  <sheetData>
    <row r="1" spans="1:8" ht="70.150000000000006" customHeight="1" x14ac:dyDescent="0.75">
      <c r="H1" s="175" t="s">
        <v>29</v>
      </c>
    </row>
    <row r="2" spans="1:8" ht="67.150000000000006" customHeight="1" x14ac:dyDescent="0.75">
      <c r="B2" s="177" t="s">
        <v>19</v>
      </c>
      <c r="C2" s="177"/>
      <c r="D2" s="177"/>
      <c r="E2" s="177"/>
      <c r="F2" s="177"/>
      <c r="G2" s="177"/>
      <c r="H2" s="176"/>
    </row>
    <row r="3" spans="1:8" ht="33" customHeight="1" x14ac:dyDescent="0.75">
      <c r="A3" s="167" t="s">
        <v>0</v>
      </c>
      <c r="B3" s="168"/>
      <c r="C3" s="178">
        <v>45405</v>
      </c>
      <c r="D3" s="179"/>
      <c r="E3" s="180"/>
      <c r="F3" s="10" t="s">
        <v>24</v>
      </c>
      <c r="G3" s="181" t="s">
        <v>112</v>
      </c>
      <c r="H3" s="181"/>
    </row>
    <row r="4" spans="1:8" ht="33" customHeight="1" x14ac:dyDescent="0.75">
      <c r="A4" s="167" t="s">
        <v>15</v>
      </c>
      <c r="B4" s="168"/>
      <c r="C4" s="167" t="s">
        <v>66</v>
      </c>
      <c r="D4" s="169"/>
      <c r="E4" s="168"/>
      <c r="F4" s="10" t="s">
        <v>25</v>
      </c>
      <c r="G4" s="170">
        <v>45405</v>
      </c>
      <c r="H4" s="170"/>
    </row>
    <row r="5" spans="1:8" ht="34.9" customHeight="1" x14ac:dyDescent="0.75">
      <c r="A5" s="167" t="s">
        <v>1</v>
      </c>
      <c r="B5" s="168"/>
      <c r="C5" s="167" t="s">
        <v>71</v>
      </c>
      <c r="D5" s="169"/>
      <c r="E5" s="168"/>
      <c r="F5" s="10" t="s">
        <v>26</v>
      </c>
      <c r="G5" s="170">
        <v>45405</v>
      </c>
      <c r="H5" s="170"/>
    </row>
    <row r="6" spans="1:8" ht="33" customHeight="1" x14ac:dyDescent="0.75">
      <c r="A6" s="167" t="s">
        <v>2</v>
      </c>
      <c r="B6" s="168"/>
      <c r="C6" s="167">
        <v>37</v>
      </c>
      <c r="D6" s="169"/>
      <c r="E6" s="168"/>
      <c r="F6" s="10" t="s">
        <v>27</v>
      </c>
      <c r="G6" s="171"/>
      <c r="H6" s="171"/>
    </row>
    <row r="7" spans="1:8" ht="33" customHeight="1" x14ac:dyDescent="0.75">
      <c r="A7" s="172" t="s">
        <v>14</v>
      </c>
      <c r="B7" s="165" t="s">
        <v>3</v>
      </c>
      <c r="C7" s="165" t="s">
        <v>4</v>
      </c>
      <c r="D7" s="174" t="s">
        <v>5</v>
      </c>
      <c r="E7" s="174"/>
      <c r="F7" s="174"/>
      <c r="G7" s="165" t="s">
        <v>23</v>
      </c>
      <c r="H7" s="165" t="s">
        <v>22</v>
      </c>
    </row>
    <row r="8" spans="1:8" ht="33" customHeight="1" x14ac:dyDescent="0.75">
      <c r="A8" s="173"/>
      <c r="B8" s="166"/>
      <c r="C8" s="166"/>
      <c r="D8" s="9" t="s">
        <v>270</v>
      </c>
      <c r="E8" s="9" t="s">
        <v>271</v>
      </c>
      <c r="F8" s="9" t="s">
        <v>74</v>
      </c>
      <c r="G8" s="166"/>
      <c r="H8" s="166"/>
    </row>
    <row r="9" spans="1:8" ht="102" x14ac:dyDescent="0.75">
      <c r="A9" s="12">
        <v>1</v>
      </c>
      <c r="B9" s="11" t="s">
        <v>272</v>
      </c>
      <c r="C9" s="6"/>
      <c r="D9" s="13">
        <v>302.5</v>
      </c>
      <c r="E9" s="14">
        <v>0.7</v>
      </c>
      <c r="F9" s="14">
        <f>E9*D9</f>
        <v>211.75</v>
      </c>
      <c r="G9" s="14">
        <v>575</v>
      </c>
      <c r="H9" s="15">
        <f>G9*F9</f>
        <v>121756.25</v>
      </c>
    </row>
    <row r="10" spans="1:8" ht="102" x14ac:dyDescent="0.75">
      <c r="A10" s="12">
        <v>2</v>
      </c>
      <c r="B10" s="11" t="s">
        <v>272</v>
      </c>
      <c r="C10" s="6"/>
      <c r="D10" s="13">
        <v>35</v>
      </c>
      <c r="E10" s="14">
        <v>0.4</v>
      </c>
      <c r="F10" s="14">
        <f>E10*D10</f>
        <v>14</v>
      </c>
      <c r="G10" s="14">
        <v>575</v>
      </c>
      <c r="H10" s="15">
        <f t="shared" ref="H10:H11" si="0">G10*F10</f>
        <v>8050</v>
      </c>
    </row>
    <row r="11" spans="1:8" ht="35.25" x14ac:dyDescent="0.75">
      <c r="A11" s="12">
        <v>3</v>
      </c>
      <c r="B11" s="11"/>
      <c r="C11" s="6"/>
      <c r="D11" s="13"/>
      <c r="E11" s="14"/>
      <c r="F11" s="14">
        <f t="shared" ref="F11:F12" si="1">E11*D11</f>
        <v>0</v>
      </c>
      <c r="G11" s="14"/>
      <c r="H11" s="15">
        <f t="shared" si="0"/>
        <v>0</v>
      </c>
    </row>
    <row r="12" spans="1:8" ht="35.25" x14ac:dyDescent="0.75">
      <c r="A12" s="12">
        <v>4</v>
      </c>
      <c r="B12" s="11"/>
      <c r="C12" s="6"/>
      <c r="D12" s="13"/>
      <c r="E12" s="14"/>
      <c r="F12" s="14">
        <f t="shared" si="1"/>
        <v>0</v>
      </c>
      <c r="G12" s="14"/>
      <c r="H12" s="15">
        <f>G12*F12</f>
        <v>0</v>
      </c>
    </row>
    <row r="13" spans="1:8" ht="35.25" x14ac:dyDescent="0.75">
      <c r="A13" s="12">
        <v>5</v>
      </c>
      <c r="B13" s="11"/>
      <c r="C13" s="6"/>
      <c r="D13" s="7"/>
      <c r="E13" s="14"/>
      <c r="F13" s="14"/>
      <c r="G13" s="14"/>
      <c r="H13" s="15">
        <f>G13*F13</f>
        <v>0</v>
      </c>
    </row>
    <row r="14" spans="1:8" ht="35.25" x14ac:dyDescent="0.75">
      <c r="A14" s="12"/>
      <c r="B14" s="11"/>
      <c r="C14" s="16"/>
      <c r="D14" s="7"/>
      <c r="E14" s="7"/>
      <c r="F14" s="7"/>
      <c r="G14" s="7"/>
      <c r="H14" s="15">
        <f>G14*F14</f>
        <v>0</v>
      </c>
    </row>
    <row r="15" spans="1:8" ht="33" customHeight="1" x14ac:dyDescent="0.75">
      <c r="A15" s="2"/>
      <c r="B15" s="5"/>
      <c r="C15" s="6"/>
      <c r="D15" s="7"/>
      <c r="E15" s="7"/>
      <c r="F15" s="7"/>
      <c r="G15" s="7"/>
      <c r="H15" s="7"/>
    </row>
    <row r="16" spans="1:8" ht="33" customHeight="1" x14ac:dyDescent="0.75">
      <c r="A16" s="2"/>
      <c r="B16" s="5"/>
      <c r="C16" s="6"/>
      <c r="D16" s="7"/>
      <c r="E16" s="7"/>
      <c r="F16" s="7"/>
      <c r="G16" s="7"/>
      <c r="H16" s="7"/>
    </row>
    <row r="17" spans="1:8" ht="33" customHeight="1" x14ac:dyDescent="0.75">
      <c r="A17" s="2"/>
      <c r="B17" s="5"/>
      <c r="C17" s="6"/>
      <c r="D17" s="7"/>
      <c r="E17" s="7"/>
      <c r="F17" s="7"/>
      <c r="G17" s="7"/>
      <c r="H17" s="7"/>
    </row>
    <row r="18" spans="1:8" ht="33" customHeight="1" x14ac:dyDescent="0.75">
      <c r="A18" s="2"/>
      <c r="B18" s="5"/>
      <c r="C18" s="6"/>
      <c r="D18" s="7"/>
      <c r="E18" s="7"/>
      <c r="F18" s="7"/>
      <c r="G18" s="7"/>
      <c r="H18" s="7"/>
    </row>
    <row r="19" spans="1:8" ht="33" customHeight="1" x14ac:dyDescent="0.75">
      <c r="A19" s="2"/>
      <c r="B19" s="5"/>
      <c r="C19" s="6"/>
      <c r="D19" s="7"/>
      <c r="E19" s="7"/>
      <c r="F19" s="7"/>
      <c r="G19" s="7"/>
      <c r="H19" s="7"/>
    </row>
    <row r="20" spans="1:8" ht="33" customHeight="1" x14ac:dyDescent="0.75">
      <c r="A20" s="158" t="s">
        <v>16</v>
      </c>
      <c r="B20" s="159"/>
      <c r="C20" s="159"/>
      <c r="D20" s="159"/>
      <c r="E20" s="159"/>
      <c r="F20" s="159"/>
      <c r="G20" s="160"/>
      <c r="H20" s="128">
        <f>SUM(H9:H14)</f>
        <v>129806.25</v>
      </c>
    </row>
    <row r="21" spans="1:8" ht="33" customHeight="1" x14ac:dyDescent="0.75">
      <c r="A21" s="161" t="s">
        <v>70</v>
      </c>
      <c r="B21" s="4" t="s">
        <v>7</v>
      </c>
      <c r="C21" s="162"/>
      <c r="D21" s="157"/>
      <c r="E21" s="157"/>
      <c r="F21" s="154" t="s">
        <v>21</v>
      </c>
      <c r="G21" s="154"/>
      <c r="H21" s="155"/>
    </row>
    <row r="22" spans="1:8" ht="33" customHeight="1" x14ac:dyDescent="0.75">
      <c r="A22" s="161"/>
      <c r="B22" s="4" t="s">
        <v>8</v>
      </c>
      <c r="C22" s="156">
        <v>39806.25</v>
      </c>
      <c r="D22" s="157"/>
      <c r="E22" s="157"/>
      <c r="F22" s="154" t="s">
        <v>21</v>
      </c>
      <c r="G22" s="154"/>
      <c r="H22" s="155"/>
    </row>
    <row r="23" spans="1:8" ht="33" customHeight="1" x14ac:dyDescent="0.75">
      <c r="A23" s="161"/>
      <c r="B23" s="4" t="s">
        <v>9</v>
      </c>
      <c r="C23" s="156">
        <f>C21*0%</f>
        <v>0</v>
      </c>
      <c r="D23" s="157"/>
      <c r="E23" s="157"/>
      <c r="F23" s="154" t="s">
        <v>21</v>
      </c>
      <c r="G23" s="154"/>
      <c r="H23" s="155"/>
    </row>
    <row r="24" spans="1:8" ht="33" customHeight="1" x14ac:dyDescent="0.75">
      <c r="A24" s="161"/>
      <c r="B24" s="4" t="s">
        <v>10</v>
      </c>
      <c r="C24" s="156">
        <f>C21*0%</f>
        <v>0</v>
      </c>
      <c r="D24" s="157"/>
      <c r="E24" s="157"/>
      <c r="F24" s="154" t="s">
        <v>21</v>
      </c>
      <c r="G24" s="154"/>
      <c r="H24" s="155"/>
    </row>
    <row r="25" spans="1:8" ht="33" customHeight="1" x14ac:dyDescent="0.75">
      <c r="A25" s="161"/>
      <c r="B25" s="4" t="s">
        <v>11</v>
      </c>
      <c r="C25" s="156"/>
      <c r="D25" s="157"/>
      <c r="E25" s="157"/>
      <c r="F25" s="154" t="s">
        <v>21</v>
      </c>
      <c r="G25" s="154"/>
      <c r="H25" s="155"/>
    </row>
    <row r="26" spans="1:8" ht="33" customHeight="1" x14ac:dyDescent="0.75">
      <c r="A26" s="161"/>
      <c r="B26" s="4" t="s">
        <v>12</v>
      </c>
      <c r="C26" s="156">
        <v>0</v>
      </c>
      <c r="D26" s="157"/>
      <c r="E26" s="157"/>
      <c r="F26" s="154" t="s">
        <v>21</v>
      </c>
      <c r="G26" s="154"/>
      <c r="H26" s="155"/>
    </row>
    <row r="27" spans="1:8" ht="33" customHeight="1" x14ac:dyDescent="0.75">
      <c r="A27" s="161"/>
      <c r="B27" s="4" t="s">
        <v>13</v>
      </c>
      <c r="C27" s="156">
        <f>H20-C22</f>
        <v>90000</v>
      </c>
      <c r="D27" s="157"/>
      <c r="E27" s="157"/>
      <c r="F27" s="154" t="s">
        <v>21</v>
      </c>
      <c r="G27" s="154"/>
      <c r="H27" s="155"/>
    </row>
    <row r="28" spans="1:8" ht="33" customHeight="1" x14ac:dyDescent="0.75">
      <c r="A28" s="161"/>
      <c r="B28" s="163" t="s">
        <v>17</v>
      </c>
      <c r="C28" s="163"/>
      <c r="D28" s="163"/>
      <c r="E28" s="163"/>
      <c r="F28" s="163"/>
      <c r="G28" s="163"/>
      <c r="H28" s="163"/>
    </row>
    <row r="29" spans="1:8" ht="99.6" customHeight="1" x14ac:dyDescent="0.75">
      <c r="A29" s="161"/>
      <c r="B29" s="164" t="s">
        <v>18</v>
      </c>
      <c r="C29" s="164"/>
      <c r="D29" s="164"/>
      <c r="E29" s="164"/>
      <c r="F29" s="164"/>
      <c r="G29" s="164"/>
      <c r="H29" s="164"/>
    </row>
    <row r="30" spans="1:8" ht="90" customHeight="1" x14ac:dyDescent="0.75">
      <c r="A30" s="161"/>
      <c r="B30" s="164" t="s">
        <v>52</v>
      </c>
      <c r="C30" s="164"/>
      <c r="D30" s="164"/>
      <c r="E30" s="164"/>
      <c r="F30" s="164"/>
      <c r="G30" s="164"/>
      <c r="H30" s="164"/>
    </row>
    <row r="31" spans="1:8" ht="33" customHeight="1" x14ac:dyDescent="0.75">
      <c r="A31" s="3"/>
      <c r="B31" s="3"/>
      <c r="C31" s="3"/>
      <c r="D31" s="3"/>
      <c r="E31" s="3"/>
      <c r="F31" s="3"/>
      <c r="G31" s="3"/>
      <c r="H31" s="3"/>
    </row>
  </sheetData>
  <mergeCells count="39">
    <mergeCell ref="A4:B4"/>
    <mergeCell ref="C4:E4"/>
    <mergeCell ref="G4:H4"/>
    <mergeCell ref="H1:H2"/>
    <mergeCell ref="B2:G2"/>
    <mergeCell ref="A3:B3"/>
    <mergeCell ref="C3:E3"/>
    <mergeCell ref="G3:H3"/>
    <mergeCell ref="F25:H25"/>
    <mergeCell ref="C26:E26"/>
    <mergeCell ref="H7:H8"/>
    <mergeCell ref="A5:B5"/>
    <mergeCell ref="C5:E5"/>
    <mergeCell ref="G5:H5"/>
    <mergeCell ref="A6:B6"/>
    <mergeCell ref="C6:E6"/>
    <mergeCell ref="G6:H6"/>
    <mergeCell ref="A7:A8"/>
    <mergeCell ref="B7:B8"/>
    <mergeCell ref="C7:C8"/>
    <mergeCell ref="D7:F7"/>
    <mergeCell ref="G7:G8"/>
    <mergeCell ref="F26:H26"/>
    <mergeCell ref="C27:E27"/>
    <mergeCell ref="F27:H27"/>
    <mergeCell ref="A20:G20"/>
    <mergeCell ref="A21:A30"/>
    <mergeCell ref="C21:E21"/>
    <mergeCell ref="F21:H21"/>
    <mergeCell ref="C22:E22"/>
    <mergeCell ref="F22:H22"/>
    <mergeCell ref="C23:E23"/>
    <mergeCell ref="F23:H23"/>
    <mergeCell ref="C24:E24"/>
    <mergeCell ref="F24:H24"/>
    <mergeCell ref="B28:H28"/>
    <mergeCell ref="B29:H29"/>
    <mergeCell ref="B30:H30"/>
    <mergeCell ref="C25:E25"/>
  </mergeCells>
  <phoneticPr fontId="15" type="noConversion"/>
  <printOptions horizontalCentered="1" verticalCentered="1"/>
  <pageMargins left="0.25" right="0.25" top="0.75" bottom="0.75" header="0.3" footer="0.3"/>
  <pageSetup paperSize="9" scale="55" orientation="portrait" r:id="rId1"/>
  <drawing r:id="rId2"/>
  <legacyDrawing r:id="rId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1"/>
  <sheetViews>
    <sheetView rightToLeft="1" view="pageBreakPreview" zoomScale="70" zoomScaleNormal="100" zoomScaleSheetLayoutView="70" workbookViewId="0">
      <selection activeCell="D13" sqref="D13"/>
    </sheetView>
  </sheetViews>
  <sheetFormatPr defaultColWidth="14" defaultRowHeight="33" customHeight="1" x14ac:dyDescent="0.75"/>
  <cols>
    <col min="1" max="1" width="7.7109375" style="1" customWidth="1"/>
    <col min="2" max="2" width="58.5703125" style="1" customWidth="1"/>
    <col min="3" max="3" width="10.85546875" style="1" customWidth="1"/>
    <col min="4" max="6" width="19.7109375" style="1" customWidth="1"/>
    <col min="7" max="7" width="20.140625" style="1" bestFit="1" customWidth="1"/>
    <col min="8" max="8" width="20.28515625" style="1" bestFit="1" customWidth="1"/>
    <col min="9" max="246" width="14" style="1"/>
    <col min="247" max="248" width="14" style="1" customWidth="1"/>
    <col min="249" max="249" width="55.28515625" style="1" bestFit="1" customWidth="1"/>
    <col min="250" max="250" width="1.5703125" style="1" customWidth="1"/>
    <col min="251" max="251" width="14" style="1" customWidth="1"/>
    <col min="252" max="252" width="41.5703125" style="1" bestFit="1" customWidth="1"/>
    <col min="253" max="502" width="14" style="1"/>
    <col min="503" max="504" width="14" style="1" customWidth="1"/>
    <col min="505" max="505" width="55.28515625" style="1" bestFit="1" customWidth="1"/>
    <col min="506" max="506" width="1.5703125" style="1" customWidth="1"/>
    <col min="507" max="507" width="14" style="1" customWidth="1"/>
    <col min="508" max="508" width="41.5703125" style="1" bestFit="1" customWidth="1"/>
    <col min="509" max="758" width="14" style="1"/>
    <col min="759" max="760" width="14" style="1" customWidth="1"/>
    <col min="761" max="761" width="55.28515625" style="1" bestFit="1" customWidth="1"/>
    <col min="762" max="762" width="1.5703125" style="1" customWidth="1"/>
    <col min="763" max="763" width="14" style="1" customWidth="1"/>
    <col min="764" max="764" width="41.5703125" style="1" bestFit="1" customWidth="1"/>
    <col min="765" max="1014" width="14" style="1"/>
    <col min="1015" max="1016" width="14" style="1" customWidth="1"/>
    <col min="1017" max="1017" width="55.28515625" style="1" bestFit="1" customWidth="1"/>
    <col min="1018" max="1018" width="1.5703125" style="1" customWidth="1"/>
    <col min="1019" max="1019" width="14" style="1" customWidth="1"/>
    <col min="1020" max="1020" width="41.5703125" style="1" bestFit="1" customWidth="1"/>
    <col min="1021" max="1270" width="14" style="1"/>
    <col min="1271" max="1272" width="14" style="1" customWidth="1"/>
    <col min="1273" max="1273" width="55.28515625" style="1" bestFit="1" customWidth="1"/>
    <col min="1274" max="1274" width="1.5703125" style="1" customWidth="1"/>
    <col min="1275" max="1275" width="14" style="1" customWidth="1"/>
    <col min="1276" max="1276" width="41.5703125" style="1" bestFit="1" customWidth="1"/>
    <col min="1277" max="1526" width="14" style="1"/>
    <col min="1527" max="1528" width="14" style="1" customWidth="1"/>
    <col min="1529" max="1529" width="55.28515625" style="1" bestFit="1" customWidth="1"/>
    <col min="1530" max="1530" width="1.5703125" style="1" customWidth="1"/>
    <col min="1531" max="1531" width="14" style="1" customWidth="1"/>
    <col min="1532" max="1532" width="41.5703125" style="1" bestFit="1" customWidth="1"/>
    <col min="1533" max="1782" width="14" style="1"/>
    <col min="1783" max="1784" width="14" style="1" customWidth="1"/>
    <col min="1785" max="1785" width="55.28515625" style="1" bestFit="1" customWidth="1"/>
    <col min="1786" max="1786" width="1.5703125" style="1" customWidth="1"/>
    <col min="1787" max="1787" width="14" style="1" customWidth="1"/>
    <col min="1788" max="1788" width="41.5703125" style="1" bestFit="1" customWidth="1"/>
    <col min="1789" max="2038" width="14" style="1"/>
    <col min="2039" max="2040" width="14" style="1" customWidth="1"/>
    <col min="2041" max="2041" width="55.28515625" style="1" bestFit="1" customWidth="1"/>
    <col min="2042" max="2042" width="1.5703125" style="1" customWidth="1"/>
    <col min="2043" max="2043" width="14" style="1" customWidth="1"/>
    <col min="2044" max="2044" width="41.5703125" style="1" bestFit="1" customWidth="1"/>
    <col min="2045" max="2294" width="14" style="1"/>
    <col min="2295" max="2296" width="14" style="1" customWidth="1"/>
    <col min="2297" max="2297" width="55.28515625" style="1" bestFit="1" customWidth="1"/>
    <col min="2298" max="2298" width="1.5703125" style="1" customWidth="1"/>
    <col min="2299" max="2299" width="14" style="1" customWidth="1"/>
    <col min="2300" max="2300" width="41.5703125" style="1" bestFit="1" customWidth="1"/>
    <col min="2301" max="2550" width="14" style="1"/>
    <col min="2551" max="2552" width="14" style="1" customWidth="1"/>
    <col min="2553" max="2553" width="55.28515625" style="1" bestFit="1" customWidth="1"/>
    <col min="2554" max="2554" width="1.5703125" style="1" customWidth="1"/>
    <col min="2555" max="2555" width="14" style="1" customWidth="1"/>
    <col min="2556" max="2556" width="41.5703125" style="1" bestFit="1" customWidth="1"/>
    <col min="2557" max="2806" width="14" style="1"/>
    <col min="2807" max="2808" width="14" style="1" customWidth="1"/>
    <col min="2809" max="2809" width="55.28515625" style="1" bestFit="1" customWidth="1"/>
    <col min="2810" max="2810" width="1.5703125" style="1" customWidth="1"/>
    <col min="2811" max="2811" width="14" style="1" customWidth="1"/>
    <col min="2812" max="2812" width="41.5703125" style="1" bestFit="1" customWidth="1"/>
    <col min="2813" max="3062" width="14" style="1"/>
    <col min="3063" max="3064" width="14" style="1" customWidth="1"/>
    <col min="3065" max="3065" width="55.28515625" style="1" bestFit="1" customWidth="1"/>
    <col min="3066" max="3066" width="1.5703125" style="1" customWidth="1"/>
    <col min="3067" max="3067" width="14" style="1" customWidth="1"/>
    <col min="3068" max="3068" width="41.5703125" style="1" bestFit="1" customWidth="1"/>
    <col min="3069" max="3318" width="14" style="1"/>
    <col min="3319" max="3320" width="14" style="1" customWidth="1"/>
    <col min="3321" max="3321" width="55.28515625" style="1" bestFit="1" customWidth="1"/>
    <col min="3322" max="3322" width="1.5703125" style="1" customWidth="1"/>
    <col min="3323" max="3323" width="14" style="1" customWidth="1"/>
    <col min="3324" max="3324" width="41.5703125" style="1" bestFit="1" customWidth="1"/>
    <col min="3325" max="3574" width="14" style="1"/>
    <col min="3575" max="3576" width="14" style="1" customWidth="1"/>
    <col min="3577" max="3577" width="55.28515625" style="1" bestFit="1" customWidth="1"/>
    <col min="3578" max="3578" width="1.5703125" style="1" customWidth="1"/>
    <col min="3579" max="3579" width="14" style="1" customWidth="1"/>
    <col min="3580" max="3580" width="41.5703125" style="1" bestFit="1" customWidth="1"/>
    <col min="3581" max="3830" width="14" style="1"/>
    <col min="3831" max="3832" width="14" style="1" customWidth="1"/>
    <col min="3833" max="3833" width="55.28515625" style="1" bestFit="1" customWidth="1"/>
    <col min="3834" max="3834" width="1.5703125" style="1" customWidth="1"/>
    <col min="3835" max="3835" width="14" style="1" customWidth="1"/>
    <col min="3836" max="3836" width="41.5703125" style="1" bestFit="1" customWidth="1"/>
    <col min="3837" max="4086" width="14" style="1"/>
    <col min="4087" max="4088" width="14" style="1" customWidth="1"/>
    <col min="4089" max="4089" width="55.28515625" style="1" bestFit="1" customWidth="1"/>
    <col min="4090" max="4090" width="1.5703125" style="1" customWidth="1"/>
    <col min="4091" max="4091" width="14" style="1" customWidth="1"/>
    <col min="4092" max="4092" width="41.5703125" style="1" bestFit="1" customWidth="1"/>
    <col min="4093" max="4342" width="14" style="1"/>
    <col min="4343" max="4344" width="14" style="1" customWidth="1"/>
    <col min="4345" max="4345" width="55.28515625" style="1" bestFit="1" customWidth="1"/>
    <col min="4346" max="4346" width="1.5703125" style="1" customWidth="1"/>
    <col min="4347" max="4347" width="14" style="1" customWidth="1"/>
    <col min="4348" max="4348" width="41.5703125" style="1" bestFit="1" customWidth="1"/>
    <col min="4349" max="4598" width="14" style="1"/>
    <col min="4599" max="4600" width="14" style="1" customWidth="1"/>
    <col min="4601" max="4601" width="55.28515625" style="1" bestFit="1" customWidth="1"/>
    <col min="4602" max="4602" width="1.5703125" style="1" customWidth="1"/>
    <col min="4603" max="4603" width="14" style="1" customWidth="1"/>
    <col min="4604" max="4604" width="41.5703125" style="1" bestFit="1" customWidth="1"/>
    <col min="4605" max="4854" width="14" style="1"/>
    <col min="4855" max="4856" width="14" style="1" customWidth="1"/>
    <col min="4857" max="4857" width="55.28515625" style="1" bestFit="1" customWidth="1"/>
    <col min="4858" max="4858" width="1.5703125" style="1" customWidth="1"/>
    <col min="4859" max="4859" width="14" style="1" customWidth="1"/>
    <col min="4860" max="4860" width="41.5703125" style="1" bestFit="1" customWidth="1"/>
    <col min="4861" max="5110" width="14" style="1"/>
    <col min="5111" max="5112" width="14" style="1" customWidth="1"/>
    <col min="5113" max="5113" width="55.28515625" style="1" bestFit="1" customWidth="1"/>
    <col min="5114" max="5114" width="1.5703125" style="1" customWidth="1"/>
    <col min="5115" max="5115" width="14" style="1" customWidth="1"/>
    <col min="5116" max="5116" width="41.5703125" style="1" bestFit="1" customWidth="1"/>
    <col min="5117" max="5366" width="14" style="1"/>
    <col min="5367" max="5368" width="14" style="1" customWidth="1"/>
    <col min="5369" max="5369" width="55.28515625" style="1" bestFit="1" customWidth="1"/>
    <col min="5370" max="5370" width="1.5703125" style="1" customWidth="1"/>
    <col min="5371" max="5371" width="14" style="1" customWidth="1"/>
    <col min="5372" max="5372" width="41.5703125" style="1" bestFit="1" customWidth="1"/>
    <col min="5373" max="5622" width="14" style="1"/>
    <col min="5623" max="5624" width="14" style="1" customWidth="1"/>
    <col min="5625" max="5625" width="55.28515625" style="1" bestFit="1" customWidth="1"/>
    <col min="5626" max="5626" width="1.5703125" style="1" customWidth="1"/>
    <col min="5627" max="5627" width="14" style="1" customWidth="1"/>
    <col min="5628" max="5628" width="41.5703125" style="1" bestFit="1" customWidth="1"/>
    <col min="5629" max="5878" width="14" style="1"/>
    <col min="5879" max="5880" width="14" style="1" customWidth="1"/>
    <col min="5881" max="5881" width="55.28515625" style="1" bestFit="1" customWidth="1"/>
    <col min="5882" max="5882" width="1.5703125" style="1" customWidth="1"/>
    <col min="5883" max="5883" width="14" style="1" customWidth="1"/>
    <col min="5884" max="5884" width="41.5703125" style="1" bestFit="1" customWidth="1"/>
    <col min="5885" max="6134" width="14" style="1"/>
    <col min="6135" max="6136" width="14" style="1" customWidth="1"/>
    <col min="6137" max="6137" width="55.28515625" style="1" bestFit="1" customWidth="1"/>
    <col min="6138" max="6138" width="1.5703125" style="1" customWidth="1"/>
    <col min="6139" max="6139" width="14" style="1" customWidth="1"/>
    <col min="6140" max="6140" width="41.5703125" style="1" bestFit="1" customWidth="1"/>
    <col min="6141" max="6390" width="14" style="1"/>
    <col min="6391" max="6392" width="14" style="1" customWidth="1"/>
    <col min="6393" max="6393" width="55.28515625" style="1" bestFit="1" customWidth="1"/>
    <col min="6394" max="6394" width="1.5703125" style="1" customWidth="1"/>
    <col min="6395" max="6395" width="14" style="1" customWidth="1"/>
    <col min="6396" max="6396" width="41.5703125" style="1" bestFit="1" customWidth="1"/>
    <col min="6397" max="6646" width="14" style="1"/>
    <col min="6647" max="6648" width="14" style="1" customWidth="1"/>
    <col min="6649" max="6649" width="55.28515625" style="1" bestFit="1" customWidth="1"/>
    <col min="6650" max="6650" width="1.5703125" style="1" customWidth="1"/>
    <col min="6651" max="6651" width="14" style="1" customWidth="1"/>
    <col min="6652" max="6652" width="41.5703125" style="1" bestFit="1" customWidth="1"/>
    <col min="6653" max="6902" width="14" style="1"/>
    <col min="6903" max="6904" width="14" style="1" customWidth="1"/>
    <col min="6905" max="6905" width="55.28515625" style="1" bestFit="1" customWidth="1"/>
    <col min="6906" max="6906" width="1.5703125" style="1" customWidth="1"/>
    <col min="6907" max="6907" width="14" style="1" customWidth="1"/>
    <col min="6908" max="6908" width="41.5703125" style="1" bestFit="1" customWidth="1"/>
    <col min="6909" max="7158" width="14" style="1"/>
    <col min="7159" max="7160" width="14" style="1" customWidth="1"/>
    <col min="7161" max="7161" width="55.28515625" style="1" bestFit="1" customWidth="1"/>
    <col min="7162" max="7162" width="1.5703125" style="1" customWidth="1"/>
    <col min="7163" max="7163" width="14" style="1" customWidth="1"/>
    <col min="7164" max="7164" width="41.5703125" style="1" bestFit="1" customWidth="1"/>
    <col min="7165" max="7414" width="14" style="1"/>
    <col min="7415" max="7416" width="14" style="1" customWidth="1"/>
    <col min="7417" max="7417" width="55.28515625" style="1" bestFit="1" customWidth="1"/>
    <col min="7418" max="7418" width="1.5703125" style="1" customWidth="1"/>
    <col min="7419" max="7419" width="14" style="1" customWidth="1"/>
    <col min="7420" max="7420" width="41.5703125" style="1" bestFit="1" customWidth="1"/>
    <col min="7421" max="7670" width="14" style="1"/>
    <col min="7671" max="7672" width="14" style="1" customWidth="1"/>
    <col min="7673" max="7673" width="55.28515625" style="1" bestFit="1" customWidth="1"/>
    <col min="7674" max="7674" width="1.5703125" style="1" customWidth="1"/>
    <col min="7675" max="7675" width="14" style="1" customWidth="1"/>
    <col min="7676" max="7676" width="41.5703125" style="1" bestFit="1" customWidth="1"/>
    <col min="7677" max="7926" width="14" style="1"/>
    <col min="7927" max="7928" width="14" style="1" customWidth="1"/>
    <col min="7929" max="7929" width="55.28515625" style="1" bestFit="1" customWidth="1"/>
    <col min="7930" max="7930" width="1.5703125" style="1" customWidth="1"/>
    <col min="7931" max="7931" width="14" style="1" customWidth="1"/>
    <col min="7932" max="7932" width="41.5703125" style="1" bestFit="1" customWidth="1"/>
    <col min="7933" max="8182" width="14" style="1"/>
    <col min="8183" max="8184" width="14" style="1" customWidth="1"/>
    <col min="8185" max="8185" width="55.28515625" style="1" bestFit="1" customWidth="1"/>
    <col min="8186" max="8186" width="1.5703125" style="1" customWidth="1"/>
    <col min="8187" max="8187" width="14" style="1" customWidth="1"/>
    <col min="8188" max="8188" width="41.5703125" style="1" bestFit="1" customWidth="1"/>
    <col min="8189" max="8438" width="14" style="1"/>
    <col min="8439" max="8440" width="14" style="1" customWidth="1"/>
    <col min="8441" max="8441" width="55.28515625" style="1" bestFit="1" customWidth="1"/>
    <col min="8442" max="8442" width="1.5703125" style="1" customWidth="1"/>
    <col min="8443" max="8443" width="14" style="1" customWidth="1"/>
    <col min="8444" max="8444" width="41.5703125" style="1" bestFit="1" customWidth="1"/>
    <col min="8445" max="8694" width="14" style="1"/>
    <col min="8695" max="8696" width="14" style="1" customWidth="1"/>
    <col min="8697" max="8697" width="55.28515625" style="1" bestFit="1" customWidth="1"/>
    <col min="8698" max="8698" width="1.5703125" style="1" customWidth="1"/>
    <col min="8699" max="8699" width="14" style="1" customWidth="1"/>
    <col min="8700" max="8700" width="41.5703125" style="1" bestFit="1" customWidth="1"/>
    <col min="8701" max="8950" width="14" style="1"/>
    <col min="8951" max="8952" width="14" style="1" customWidth="1"/>
    <col min="8953" max="8953" width="55.28515625" style="1" bestFit="1" customWidth="1"/>
    <col min="8954" max="8954" width="1.5703125" style="1" customWidth="1"/>
    <col min="8955" max="8955" width="14" style="1" customWidth="1"/>
    <col min="8956" max="8956" width="41.5703125" style="1" bestFit="1" customWidth="1"/>
    <col min="8957" max="9206" width="14" style="1"/>
    <col min="9207" max="9208" width="14" style="1" customWidth="1"/>
    <col min="9209" max="9209" width="55.28515625" style="1" bestFit="1" customWidth="1"/>
    <col min="9210" max="9210" width="1.5703125" style="1" customWidth="1"/>
    <col min="9211" max="9211" width="14" style="1" customWidth="1"/>
    <col min="9212" max="9212" width="41.5703125" style="1" bestFit="1" customWidth="1"/>
    <col min="9213" max="9462" width="14" style="1"/>
    <col min="9463" max="9464" width="14" style="1" customWidth="1"/>
    <col min="9465" max="9465" width="55.28515625" style="1" bestFit="1" customWidth="1"/>
    <col min="9466" max="9466" width="1.5703125" style="1" customWidth="1"/>
    <col min="9467" max="9467" width="14" style="1" customWidth="1"/>
    <col min="9468" max="9468" width="41.5703125" style="1" bestFit="1" customWidth="1"/>
    <col min="9469" max="9718" width="14" style="1"/>
    <col min="9719" max="9720" width="14" style="1" customWidth="1"/>
    <col min="9721" max="9721" width="55.28515625" style="1" bestFit="1" customWidth="1"/>
    <col min="9722" max="9722" width="1.5703125" style="1" customWidth="1"/>
    <col min="9723" max="9723" width="14" style="1" customWidth="1"/>
    <col min="9724" max="9724" width="41.5703125" style="1" bestFit="1" customWidth="1"/>
    <col min="9725" max="9974" width="14" style="1"/>
    <col min="9975" max="9976" width="14" style="1" customWidth="1"/>
    <col min="9977" max="9977" width="55.28515625" style="1" bestFit="1" customWidth="1"/>
    <col min="9978" max="9978" width="1.5703125" style="1" customWidth="1"/>
    <col min="9979" max="9979" width="14" style="1" customWidth="1"/>
    <col min="9980" max="9980" width="41.5703125" style="1" bestFit="1" customWidth="1"/>
    <col min="9981" max="10230" width="14" style="1"/>
    <col min="10231" max="10232" width="14" style="1" customWidth="1"/>
    <col min="10233" max="10233" width="55.28515625" style="1" bestFit="1" customWidth="1"/>
    <col min="10234" max="10234" width="1.5703125" style="1" customWidth="1"/>
    <col min="10235" max="10235" width="14" style="1" customWidth="1"/>
    <col min="10236" max="10236" width="41.5703125" style="1" bestFit="1" customWidth="1"/>
    <col min="10237" max="10486" width="14" style="1"/>
    <col min="10487" max="10488" width="14" style="1" customWidth="1"/>
    <col min="10489" max="10489" width="55.28515625" style="1" bestFit="1" customWidth="1"/>
    <col min="10490" max="10490" width="1.5703125" style="1" customWidth="1"/>
    <col min="10491" max="10491" width="14" style="1" customWidth="1"/>
    <col min="10492" max="10492" width="41.5703125" style="1" bestFit="1" customWidth="1"/>
    <col min="10493" max="10742" width="14" style="1"/>
    <col min="10743" max="10744" width="14" style="1" customWidth="1"/>
    <col min="10745" max="10745" width="55.28515625" style="1" bestFit="1" customWidth="1"/>
    <col min="10746" max="10746" width="1.5703125" style="1" customWidth="1"/>
    <col min="10747" max="10747" width="14" style="1" customWidth="1"/>
    <col min="10748" max="10748" width="41.5703125" style="1" bestFit="1" customWidth="1"/>
    <col min="10749" max="10998" width="14" style="1"/>
    <col min="10999" max="11000" width="14" style="1" customWidth="1"/>
    <col min="11001" max="11001" width="55.28515625" style="1" bestFit="1" customWidth="1"/>
    <col min="11002" max="11002" width="1.5703125" style="1" customWidth="1"/>
    <col min="11003" max="11003" width="14" style="1" customWidth="1"/>
    <col min="11004" max="11004" width="41.5703125" style="1" bestFit="1" customWidth="1"/>
    <col min="11005" max="11254" width="14" style="1"/>
    <col min="11255" max="11256" width="14" style="1" customWidth="1"/>
    <col min="11257" max="11257" width="55.28515625" style="1" bestFit="1" customWidth="1"/>
    <col min="11258" max="11258" width="1.5703125" style="1" customWidth="1"/>
    <col min="11259" max="11259" width="14" style="1" customWidth="1"/>
    <col min="11260" max="11260" width="41.5703125" style="1" bestFit="1" customWidth="1"/>
    <col min="11261" max="11510" width="14" style="1"/>
    <col min="11511" max="11512" width="14" style="1" customWidth="1"/>
    <col min="11513" max="11513" width="55.28515625" style="1" bestFit="1" customWidth="1"/>
    <col min="11514" max="11514" width="1.5703125" style="1" customWidth="1"/>
    <col min="11515" max="11515" width="14" style="1" customWidth="1"/>
    <col min="11516" max="11516" width="41.5703125" style="1" bestFit="1" customWidth="1"/>
    <col min="11517" max="11766" width="14" style="1"/>
    <col min="11767" max="11768" width="14" style="1" customWidth="1"/>
    <col min="11769" max="11769" width="55.28515625" style="1" bestFit="1" customWidth="1"/>
    <col min="11770" max="11770" width="1.5703125" style="1" customWidth="1"/>
    <col min="11771" max="11771" width="14" style="1" customWidth="1"/>
    <col min="11772" max="11772" width="41.5703125" style="1" bestFit="1" customWidth="1"/>
    <col min="11773" max="12022" width="14" style="1"/>
    <col min="12023" max="12024" width="14" style="1" customWidth="1"/>
    <col min="12025" max="12025" width="55.28515625" style="1" bestFit="1" customWidth="1"/>
    <col min="12026" max="12026" width="1.5703125" style="1" customWidth="1"/>
    <col min="12027" max="12027" width="14" style="1" customWidth="1"/>
    <col min="12028" max="12028" width="41.5703125" style="1" bestFit="1" customWidth="1"/>
    <col min="12029" max="12278" width="14" style="1"/>
    <col min="12279" max="12280" width="14" style="1" customWidth="1"/>
    <col min="12281" max="12281" width="55.28515625" style="1" bestFit="1" customWidth="1"/>
    <col min="12282" max="12282" width="1.5703125" style="1" customWidth="1"/>
    <col min="12283" max="12283" width="14" style="1" customWidth="1"/>
    <col min="12284" max="12284" width="41.5703125" style="1" bestFit="1" customWidth="1"/>
    <col min="12285" max="12534" width="14" style="1"/>
    <col min="12535" max="12536" width="14" style="1" customWidth="1"/>
    <col min="12537" max="12537" width="55.28515625" style="1" bestFit="1" customWidth="1"/>
    <col min="12538" max="12538" width="1.5703125" style="1" customWidth="1"/>
    <col min="12539" max="12539" width="14" style="1" customWidth="1"/>
    <col min="12540" max="12540" width="41.5703125" style="1" bestFit="1" customWidth="1"/>
    <col min="12541" max="12790" width="14" style="1"/>
    <col min="12791" max="12792" width="14" style="1" customWidth="1"/>
    <col min="12793" max="12793" width="55.28515625" style="1" bestFit="1" customWidth="1"/>
    <col min="12794" max="12794" width="1.5703125" style="1" customWidth="1"/>
    <col min="12795" max="12795" width="14" style="1" customWidth="1"/>
    <col min="12796" max="12796" width="41.5703125" style="1" bestFit="1" customWidth="1"/>
    <col min="12797" max="13046" width="14" style="1"/>
    <col min="13047" max="13048" width="14" style="1" customWidth="1"/>
    <col min="13049" max="13049" width="55.28515625" style="1" bestFit="1" customWidth="1"/>
    <col min="13050" max="13050" width="1.5703125" style="1" customWidth="1"/>
    <col min="13051" max="13051" width="14" style="1" customWidth="1"/>
    <col min="13052" max="13052" width="41.5703125" style="1" bestFit="1" customWidth="1"/>
    <col min="13053" max="13302" width="14" style="1"/>
    <col min="13303" max="13304" width="14" style="1" customWidth="1"/>
    <col min="13305" max="13305" width="55.28515625" style="1" bestFit="1" customWidth="1"/>
    <col min="13306" max="13306" width="1.5703125" style="1" customWidth="1"/>
    <col min="13307" max="13307" width="14" style="1" customWidth="1"/>
    <col min="13308" max="13308" width="41.5703125" style="1" bestFit="1" customWidth="1"/>
    <col min="13309" max="13558" width="14" style="1"/>
    <col min="13559" max="13560" width="14" style="1" customWidth="1"/>
    <col min="13561" max="13561" width="55.28515625" style="1" bestFit="1" customWidth="1"/>
    <col min="13562" max="13562" width="1.5703125" style="1" customWidth="1"/>
    <col min="13563" max="13563" width="14" style="1" customWidth="1"/>
    <col min="13564" max="13564" width="41.5703125" style="1" bestFit="1" customWidth="1"/>
    <col min="13565" max="13814" width="14" style="1"/>
    <col min="13815" max="13816" width="14" style="1" customWidth="1"/>
    <col min="13817" max="13817" width="55.28515625" style="1" bestFit="1" customWidth="1"/>
    <col min="13818" max="13818" width="1.5703125" style="1" customWidth="1"/>
    <col min="13819" max="13819" width="14" style="1" customWidth="1"/>
    <col min="13820" max="13820" width="41.5703125" style="1" bestFit="1" customWidth="1"/>
    <col min="13821" max="14070" width="14" style="1"/>
    <col min="14071" max="14072" width="14" style="1" customWidth="1"/>
    <col min="14073" max="14073" width="55.28515625" style="1" bestFit="1" customWidth="1"/>
    <col min="14074" max="14074" width="1.5703125" style="1" customWidth="1"/>
    <col min="14075" max="14075" width="14" style="1" customWidth="1"/>
    <col min="14076" max="14076" width="41.5703125" style="1" bestFit="1" customWidth="1"/>
    <col min="14077" max="14326" width="14" style="1"/>
    <col min="14327" max="14328" width="14" style="1" customWidth="1"/>
    <col min="14329" max="14329" width="55.28515625" style="1" bestFit="1" customWidth="1"/>
    <col min="14330" max="14330" width="1.5703125" style="1" customWidth="1"/>
    <col min="14331" max="14331" width="14" style="1" customWidth="1"/>
    <col min="14332" max="14332" width="41.5703125" style="1" bestFit="1" customWidth="1"/>
    <col min="14333" max="14582" width="14" style="1"/>
    <col min="14583" max="14584" width="14" style="1" customWidth="1"/>
    <col min="14585" max="14585" width="55.28515625" style="1" bestFit="1" customWidth="1"/>
    <col min="14586" max="14586" width="1.5703125" style="1" customWidth="1"/>
    <col min="14587" max="14587" width="14" style="1" customWidth="1"/>
    <col min="14588" max="14588" width="41.5703125" style="1" bestFit="1" customWidth="1"/>
    <col min="14589" max="14838" width="14" style="1"/>
    <col min="14839" max="14840" width="14" style="1" customWidth="1"/>
    <col min="14841" max="14841" width="55.28515625" style="1" bestFit="1" customWidth="1"/>
    <col min="14842" max="14842" width="1.5703125" style="1" customWidth="1"/>
    <col min="14843" max="14843" width="14" style="1" customWidth="1"/>
    <col min="14844" max="14844" width="41.5703125" style="1" bestFit="1" customWidth="1"/>
    <col min="14845" max="15094" width="14" style="1"/>
    <col min="15095" max="15096" width="14" style="1" customWidth="1"/>
    <col min="15097" max="15097" width="55.28515625" style="1" bestFit="1" customWidth="1"/>
    <col min="15098" max="15098" width="1.5703125" style="1" customWidth="1"/>
    <col min="15099" max="15099" width="14" style="1" customWidth="1"/>
    <col min="15100" max="15100" width="41.5703125" style="1" bestFit="1" customWidth="1"/>
    <col min="15101" max="15350" width="14" style="1"/>
    <col min="15351" max="15352" width="14" style="1" customWidth="1"/>
    <col min="15353" max="15353" width="55.28515625" style="1" bestFit="1" customWidth="1"/>
    <col min="15354" max="15354" width="1.5703125" style="1" customWidth="1"/>
    <col min="15355" max="15355" width="14" style="1" customWidth="1"/>
    <col min="15356" max="15356" width="41.5703125" style="1" bestFit="1" customWidth="1"/>
    <col min="15357" max="15606" width="14" style="1"/>
    <col min="15607" max="15608" width="14" style="1" customWidth="1"/>
    <col min="15609" max="15609" width="55.28515625" style="1" bestFit="1" customWidth="1"/>
    <col min="15610" max="15610" width="1.5703125" style="1" customWidth="1"/>
    <col min="15611" max="15611" width="14" style="1" customWidth="1"/>
    <col min="15612" max="15612" width="41.5703125" style="1" bestFit="1" customWidth="1"/>
    <col min="15613" max="15862" width="14" style="1"/>
    <col min="15863" max="15864" width="14" style="1" customWidth="1"/>
    <col min="15865" max="15865" width="55.28515625" style="1" bestFit="1" customWidth="1"/>
    <col min="15866" max="15866" width="1.5703125" style="1" customWidth="1"/>
    <col min="15867" max="15867" width="14" style="1" customWidth="1"/>
    <col min="15868" max="15868" width="41.5703125" style="1" bestFit="1" customWidth="1"/>
    <col min="15869" max="16118" width="14" style="1"/>
    <col min="16119" max="16120" width="14" style="1" customWidth="1"/>
    <col min="16121" max="16121" width="55.28515625" style="1" bestFit="1" customWidth="1"/>
    <col min="16122" max="16122" width="1.5703125" style="1" customWidth="1"/>
    <col min="16123" max="16123" width="14" style="1" customWidth="1"/>
    <col min="16124" max="16124" width="41.5703125" style="1" bestFit="1" customWidth="1"/>
    <col min="16125" max="16384" width="14" style="1"/>
  </cols>
  <sheetData>
    <row r="1" spans="1:8" ht="70.150000000000006" customHeight="1" x14ac:dyDescent="0.75">
      <c r="H1" s="175" t="s">
        <v>29</v>
      </c>
    </row>
    <row r="2" spans="1:8" ht="67.150000000000006" customHeight="1" x14ac:dyDescent="0.75">
      <c r="B2" s="177" t="s">
        <v>19</v>
      </c>
      <c r="C2" s="177"/>
      <c r="D2" s="177"/>
      <c r="E2" s="177"/>
      <c r="F2" s="177"/>
      <c r="G2" s="177"/>
      <c r="H2" s="176"/>
    </row>
    <row r="3" spans="1:8" ht="33" customHeight="1" x14ac:dyDescent="0.75">
      <c r="A3" s="167" t="s">
        <v>0</v>
      </c>
      <c r="B3" s="168"/>
      <c r="C3" s="178">
        <v>45404</v>
      </c>
      <c r="D3" s="179"/>
      <c r="E3" s="180"/>
      <c r="F3" s="10" t="s">
        <v>24</v>
      </c>
      <c r="G3" s="181" t="s">
        <v>86</v>
      </c>
      <c r="H3" s="181"/>
    </row>
    <row r="4" spans="1:8" ht="33" customHeight="1" x14ac:dyDescent="0.75">
      <c r="A4" s="167" t="s">
        <v>15</v>
      </c>
      <c r="B4" s="168"/>
      <c r="C4" s="167" t="s">
        <v>66</v>
      </c>
      <c r="D4" s="169"/>
      <c r="E4" s="168"/>
      <c r="F4" s="10" t="s">
        <v>25</v>
      </c>
      <c r="G4" s="170">
        <v>45404</v>
      </c>
      <c r="H4" s="170"/>
    </row>
    <row r="5" spans="1:8" ht="34.9" customHeight="1" x14ac:dyDescent="0.75">
      <c r="A5" s="167" t="s">
        <v>1</v>
      </c>
      <c r="B5" s="168"/>
      <c r="C5" s="167" t="s">
        <v>158</v>
      </c>
      <c r="D5" s="169"/>
      <c r="E5" s="168"/>
      <c r="F5" s="10" t="s">
        <v>26</v>
      </c>
      <c r="G5" s="170">
        <v>45404</v>
      </c>
      <c r="H5" s="170"/>
    </row>
    <row r="6" spans="1:8" ht="33" customHeight="1" x14ac:dyDescent="0.75">
      <c r="A6" s="167" t="s">
        <v>2</v>
      </c>
      <c r="B6" s="168"/>
      <c r="C6" s="167">
        <v>36</v>
      </c>
      <c r="D6" s="169"/>
      <c r="E6" s="168"/>
      <c r="F6" s="10" t="s">
        <v>27</v>
      </c>
      <c r="G6" s="171"/>
      <c r="H6" s="171"/>
    </row>
    <row r="7" spans="1:8" ht="33" customHeight="1" x14ac:dyDescent="0.75">
      <c r="A7" s="172" t="s">
        <v>14</v>
      </c>
      <c r="B7" s="165" t="s">
        <v>3</v>
      </c>
      <c r="C7" s="165" t="s">
        <v>4</v>
      </c>
      <c r="D7" s="174" t="s">
        <v>5</v>
      </c>
      <c r="E7" s="174"/>
      <c r="F7" s="174"/>
      <c r="G7" s="165" t="s">
        <v>23</v>
      </c>
      <c r="H7" s="165" t="s">
        <v>22</v>
      </c>
    </row>
    <row r="8" spans="1:8" ht="33" customHeight="1" x14ac:dyDescent="0.75">
      <c r="A8" s="173"/>
      <c r="B8" s="166"/>
      <c r="C8" s="166"/>
      <c r="D8" s="9" t="s">
        <v>269</v>
      </c>
      <c r="E8" s="9" t="s">
        <v>74</v>
      </c>
      <c r="F8" s="9" t="s">
        <v>6</v>
      </c>
      <c r="G8" s="166"/>
      <c r="H8" s="166"/>
    </row>
    <row r="9" spans="1:8" ht="51" x14ac:dyDescent="0.75">
      <c r="A9" s="12">
        <v>1</v>
      </c>
      <c r="B9" s="11" t="s">
        <v>84</v>
      </c>
      <c r="C9" s="6"/>
      <c r="D9" s="13">
        <v>4</v>
      </c>
      <c r="E9" s="14">
        <v>57</v>
      </c>
      <c r="F9" s="14">
        <f>E9*D9</f>
        <v>228</v>
      </c>
      <c r="G9" s="14">
        <v>140</v>
      </c>
      <c r="H9" s="15">
        <f>G9*F9</f>
        <v>31920</v>
      </c>
    </row>
    <row r="10" spans="1:8" ht="51" x14ac:dyDescent="0.75">
      <c r="A10" s="12">
        <v>2</v>
      </c>
      <c r="B10" s="11" t="s">
        <v>85</v>
      </c>
      <c r="C10" s="6"/>
      <c r="D10" s="13">
        <v>5</v>
      </c>
      <c r="E10" s="14">
        <v>55</v>
      </c>
      <c r="F10" s="14">
        <f t="shared" ref="F10:F12" si="0">E10*D10</f>
        <v>275</v>
      </c>
      <c r="G10" s="14">
        <v>230</v>
      </c>
      <c r="H10" s="15">
        <f>G10*F10</f>
        <v>63250</v>
      </c>
    </row>
    <row r="11" spans="1:8" ht="35.25" x14ac:dyDescent="0.75">
      <c r="A11" s="12">
        <v>3</v>
      </c>
      <c r="B11" s="11"/>
      <c r="C11" s="6"/>
      <c r="D11" s="13"/>
      <c r="E11" s="14">
        <v>0</v>
      </c>
      <c r="F11" s="14">
        <f t="shared" si="0"/>
        <v>0</v>
      </c>
      <c r="G11" s="14"/>
      <c r="H11" s="15">
        <f t="shared" ref="H11" si="1">G11*F11</f>
        <v>0</v>
      </c>
    </row>
    <row r="12" spans="1:8" ht="35.25" x14ac:dyDescent="0.75">
      <c r="A12" s="12">
        <v>4</v>
      </c>
      <c r="B12" s="11"/>
      <c r="C12" s="6"/>
      <c r="D12" s="13"/>
      <c r="E12" s="14"/>
      <c r="F12" s="14">
        <f t="shared" si="0"/>
        <v>0</v>
      </c>
      <c r="G12" s="14"/>
      <c r="H12" s="15">
        <f>G12*F12</f>
        <v>0</v>
      </c>
    </row>
    <row r="13" spans="1:8" ht="35.25" x14ac:dyDescent="0.75">
      <c r="A13" s="12">
        <v>5</v>
      </c>
      <c r="B13" s="11"/>
      <c r="C13" s="6"/>
      <c r="D13" s="7"/>
      <c r="E13" s="14"/>
      <c r="F13" s="14"/>
      <c r="G13" s="14"/>
      <c r="H13" s="15">
        <f>G13*F13</f>
        <v>0</v>
      </c>
    </row>
    <row r="14" spans="1:8" ht="35.25" x14ac:dyDescent="0.75">
      <c r="A14" s="12"/>
      <c r="B14" s="11"/>
      <c r="C14" s="16"/>
      <c r="D14" s="7"/>
      <c r="E14" s="7"/>
      <c r="F14" s="7"/>
      <c r="G14" s="7"/>
      <c r="H14" s="15">
        <f>G14*F14</f>
        <v>0</v>
      </c>
    </row>
    <row r="15" spans="1:8" ht="33" customHeight="1" x14ac:dyDescent="0.75">
      <c r="A15" s="2"/>
      <c r="B15" s="5"/>
      <c r="C15" s="6"/>
      <c r="D15" s="7"/>
      <c r="E15" s="7"/>
      <c r="F15" s="7"/>
      <c r="G15" s="7"/>
      <c r="H15" s="7"/>
    </row>
    <row r="16" spans="1:8" ht="33" customHeight="1" x14ac:dyDescent="0.75">
      <c r="A16" s="2"/>
      <c r="B16" s="5"/>
      <c r="C16" s="6"/>
      <c r="D16" s="7"/>
      <c r="E16" s="7"/>
      <c r="F16" s="7"/>
      <c r="G16" s="7"/>
      <c r="H16" s="7"/>
    </row>
    <row r="17" spans="1:8" ht="33" customHeight="1" x14ac:dyDescent="0.75">
      <c r="A17" s="2"/>
      <c r="B17" s="5"/>
      <c r="C17" s="6"/>
      <c r="D17" s="7"/>
      <c r="E17" s="7"/>
      <c r="F17" s="7"/>
      <c r="G17" s="7"/>
      <c r="H17" s="7"/>
    </row>
    <row r="18" spans="1:8" ht="33" customHeight="1" x14ac:dyDescent="0.75">
      <c r="A18" s="2"/>
      <c r="B18" s="5"/>
      <c r="C18" s="6"/>
      <c r="D18" s="7"/>
      <c r="E18" s="7"/>
      <c r="F18" s="7"/>
      <c r="G18" s="7"/>
      <c r="H18" s="7"/>
    </row>
    <row r="19" spans="1:8" ht="33" customHeight="1" x14ac:dyDescent="0.75">
      <c r="A19" s="2"/>
      <c r="B19" s="5"/>
      <c r="C19" s="6"/>
      <c r="D19" s="7"/>
      <c r="E19" s="7"/>
      <c r="F19" s="7"/>
      <c r="G19" s="7"/>
      <c r="H19" s="7"/>
    </row>
    <row r="20" spans="1:8" ht="33" customHeight="1" x14ac:dyDescent="0.75">
      <c r="A20" s="158" t="s">
        <v>16</v>
      </c>
      <c r="B20" s="159"/>
      <c r="C20" s="159"/>
      <c r="D20" s="159"/>
      <c r="E20" s="159"/>
      <c r="F20" s="159"/>
      <c r="G20" s="160"/>
      <c r="H20" s="8">
        <f>SUM(H9:H14)</f>
        <v>95170</v>
      </c>
    </row>
    <row r="21" spans="1:8" ht="33" customHeight="1" x14ac:dyDescent="0.75">
      <c r="A21" s="161" t="s">
        <v>86</v>
      </c>
      <c r="B21" s="4" t="s">
        <v>7</v>
      </c>
      <c r="C21" s="162"/>
      <c r="D21" s="157"/>
      <c r="E21" s="157"/>
      <c r="F21" s="154" t="s">
        <v>21</v>
      </c>
      <c r="G21" s="154"/>
      <c r="H21" s="155"/>
    </row>
    <row r="22" spans="1:8" ht="33" customHeight="1" x14ac:dyDescent="0.75">
      <c r="A22" s="161"/>
      <c r="B22" s="4" t="s">
        <v>75</v>
      </c>
      <c r="C22" s="156">
        <f>C21</f>
        <v>0</v>
      </c>
      <c r="D22" s="157"/>
      <c r="E22" s="157"/>
      <c r="F22" s="154" t="s">
        <v>21</v>
      </c>
      <c r="G22" s="154"/>
      <c r="H22" s="155"/>
    </row>
    <row r="23" spans="1:8" ht="33" customHeight="1" x14ac:dyDescent="0.75">
      <c r="A23" s="161"/>
      <c r="B23" s="4" t="s">
        <v>9</v>
      </c>
      <c r="C23" s="156">
        <f>C21*0%</f>
        <v>0</v>
      </c>
      <c r="D23" s="157"/>
      <c r="E23" s="157"/>
      <c r="F23" s="154" t="s">
        <v>21</v>
      </c>
      <c r="G23" s="154"/>
      <c r="H23" s="155"/>
    </row>
    <row r="24" spans="1:8" ht="33" customHeight="1" x14ac:dyDescent="0.75">
      <c r="A24" s="161"/>
      <c r="B24" s="4" t="s">
        <v>10</v>
      </c>
      <c r="C24" s="156">
        <f>C21*0%</f>
        <v>0</v>
      </c>
      <c r="D24" s="157"/>
      <c r="E24" s="157"/>
      <c r="F24" s="154" t="s">
        <v>21</v>
      </c>
      <c r="G24" s="154"/>
      <c r="H24" s="155"/>
    </row>
    <row r="25" spans="1:8" ht="33" customHeight="1" x14ac:dyDescent="0.75">
      <c r="A25" s="161"/>
      <c r="B25" s="4" t="s">
        <v>11</v>
      </c>
      <c r="C25" s="156"/>
      <c r="D25" s="157"/>
      <c r="E25" s="157"/>
      <c r="F25" s="154" t="s">
        <v>21</v>
      </c>
      <c r="G25" s="154"/>
      <c r="H25" s="155"/>
    </row>
    <row r="26" spans="1:8" ht="33" customHeight="1" x14ac:dyDescent="0.75">
      <c r="A26" s="161"/>
      <c r="B26" s="4" t="s">
        <v>12</v>
      </c>
      <c r="C26" s="156"/>
      <c r="D26" s="157"/>
      <c r="E26" s="157"/>
      <c r="F26" s="154" t="s">
        <v>21</v>
      </c>
      <c r="G26" s="154"/>
      <c r="H26" s="155"/>
    </row>
    <row r="27" spans="1:8" ht="33" customHeight="1" x14ac:dyDescent="0.75">
      <c r="A27" s="161"/>
      <c r="B27" s="4" t="s">
        <v>13</v>
      </c>
      <c r="C27" s="156">
        <f>H20-C26</f>
        <v>95170</v>
      </c>
      <c r="D27" s="157"/>
      <c r="E27" s="157"/>
      <c r="F27" s="154" t="s">
        <v>21</v>
      </c>
      <c r="G27" s="154"/>
      <c r="H27" s="155"/>
    </row>
    <row r="28" spans="1:8" ht="33" customHeight="1" x14ac:dyDescent="0.75">
      <c r="A28" s="161"/>
      <c r="B28" s="163" t="s">
        <v>17</v>
      </c>
      <c r="C28" s="163"/>
      <c r="D28" s="163"/>
      <c r="E28" s="163"/>
      <c r="F28" s="163"/>
      <c r="G28" s="163"/>
      <c r="H28" s="163"/>
    </row>
    <row r="29" spans="1:8" ht="99.6" customHeight="1" x14ac:dyDescent="0.75">
      <c r="A29" s="161"/>
      <c r="B29" s="164" t="s">
        <v>18</v>
      </c>
      <c r="C29" s="164"/>
      <c r="D29" s="164"/>
      <c r="E29" s="164"/>
      <c r="F29" s="164"/>
      <c r="G29" s="164"/>
      <c r="H29" s="164"/>
    </row>
    <row r="30" spans="1:8" ht="90" customHeight="1" x14ac:dyDescent="0.75">
      <c r="A30" s="161"/>
      <c r="B30" s="164" t="s">
        <v>52</v>
      </c>
      <c r="C30" s="164"/>
      <c r="D30" s="164"/>
      <c r="E30" s="164"/>
      <c r="F30" s="164"/>
      <c r="G30" s="164"/>
      <c r="H30" s="164"/>
    </row>
    <row r="31" spans="1:8" ht="33" customHeight="1" x14ac:dyDescent="0.75">
      <c r="A31" s="3"/>
      <c r="B31" s="3"/>
      <c r="C31" s="3"/>
      <c r="D31" s="3"/>
      <c r="E31" s="3"/>
      <c r="F31" s="3"/>
      <c r="G31" s="3"/>
      <c r="H31" s="3"/>
    </row>
  </sheetData>
  <mergeCells count="39">
    <mergeCell ref="A4:B4"/>
    <mergeCell ref="C4:E4"/>
    <mergeCell ref="G4:H4"/>
    <mergeCell ref="H1:H2"/>
    <mergeCell ref="B2:G2"/>
    <mergeCell ref="A3:B3"/>
    <mergeCell ref="C3:E3"/>
    <mergeCell ref="G3:H3"/>
    <mergeCell ref="F25:H25"/>
    <mergeCell ref="C26:E26"/>
    <mergeCell ref="H7:H8"/>
    <mergeCell ref="A5:B5"/>
    <mergeCell ref="C5:E5"/>
    <mergeCell ref="G5:H5"/>
    <mergeCell ref="A6:B6"/>
    <mergeCell ref="C6:E6"/>
    <mergeCell ref="G6:H6"/>
    <mergeCell ref="A7:A8"/>
    <mergeCell ref="B7:B8"/>
    <mergeCell ref="C7:C8"/>
    <mergeCell ref="D7:F7"/>
    <mergeCell ref="G7:G8"/>
    <mergeCell ref="F26:H26"/>
    <mergeCell ref="C27:E27"/>
    <mergeCell ref="F27:H27"/>
    <mergeCell ref="A20:G20"/>
    <mergeCell ref="A21:A30"/>
    <mergeCell ref="C21:E21"/>
    <mergeCell ref="F21:H21"/>
    <mergeCell ref="C22:E22"/>
    <mergeCell ref="F22:H22"/>
    <mergeCell ref="C23:E23"/>
    <mergeCell ref="F23:H23"/>
    <mergeCell ref="C24:E24"/>
    <mergeCell ref="F24:H24"/>
    <mergeCell ref="B28:H28"/>
    <mergeCell ref="B29:H29"/>
    <mergeCell ref="B30:H30"/>
    <mergeCell ref="C25:E25"/>
  </mergeCells>
  <printOptions horizontalCentered="1" verticalCentered="1"/>
  <pageMargins left="0.25" right="0.25" top="0.75" bottom="0.75" header="0.3" footer="0.3"/>
  <pageSetup paperSize="9" scale="56" orientation="portrait" r:id="rId1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1"/>
  <sheetViews>
    <sheetView rightToLeft="1" view="pageBreakPreview" topLeftCell="A13" zoomScale="70" zoomScaleNormal="100" zoomScaleSheetLayoutView="70" workbookViewId="0">
      <selection activeCell="C3" sqref="C3:E3"/>
    </sheetView>
  </sheetViews>
  <sheetFormatPr defaultColWidth="14" defaultRowHeight="33" customHeight="1" x14ac:dyDescent="0.75"/>
  <cols>
    <col min="1" max="1" width="7.7109375" style="1" customWidth="1"/>
    <col min="2" max="2" width="58.5703125" style="1" customWidth="1"/>
    <col min="3" max="3" width="10.85546875" style="1" customWidth="1"/>
    <col min="4" max="6" width="19.7109375" style="1" customWidth="1"/>
    <col min="7" max="7" width="20.140625" style="1" bestFit="1" customWidth="1"/>
    <col min="8" max="8" width="23.5703125" style="1" bestFit="1" customWidth="1"/>
    <col min="9" max="246" width="14" style="1"/>
    <col min="247" max="248" width="14" style="1" customWidth="1"/>
    <col min="249" max="249" width="55.28515625" style="1" bestFit="1" customWidth="1"/>
    <col min="250" max="250" width="1.5703125" style="1" customWidth="1"/>
    <col min="251" max="251" width="14" style="1" customWidth="1"/>
    <col min="252" max="252" width="41.5703125" style="1" bestFit="1" customWidth="1"/>
    <col min="253" max="502" width="14" style="1"/>
    <col min="503" max="504" width="14" style="1" customWidth="1"/>
    <col min="505" max="505" width="55.28515625" style="1" bestFit="1" customWidth="1"/>
    <col min="506" max="506" width="1.5703125" style="1" customWidth="1"/>
    <col min="507" max="507" width="14" style="1" customWidth="1"/>
    <col min="508" max="508" width="41.5703125" style="1" bestFit="1" customWidth="1"/>
    <col min="509" max="758" width="14" style="1"/>
    <col min="759" max="760" width="14" style="1" customWidth="1"/>
    <col min="761" max="761" width="55.28515625" style="1" bestFit="1" customWidth="1"/>
    <col min="762" max="762" width="1.5703125" style="1" customWidth="1"/>
    <col min="763" max="763" width="14" style="1" customWidth="1"/>
    <col min="764" max="764" width="41.5703125" style="1" bestFit="1" customWidth="1"/>
    <col min="765" max="1014" width="14" style="1"/>
    <col min="1015" max="1016" width="14" style="1" customWidth="1"/>
    <col min="1017" max="1017" width="55.28515625" style="1" bestFit="1" customWidth="1"/>
    <col min="1018" max="1018" width="1.5703125" style="1" customWidth="1"/>
    <col min="1019" max="1019" width="14" style="1" customWidth="1"/>
    <col min="1020" max="1020" width="41.5703125" style="1" bestFit="1" customWidth="1"/>
    <col min="1021" max="1270" width="14" style="1"/>
    <col min="1271" max="1272" width="14" style="1" customWidth="1"/>
    <col min="1273" max="1273" width="55.28515625" style="1" bestFit="1" customWidth="1"/>
    <col min="1274" max="1274" width="1.5703125" style="1" customWidth="1"/>
    <col min="1275" max="1275" width="14" style="1" customWidth="1"/>
    <col min="1276" max="1276" width="41.5703125" style="1" bestFit="1" customWidth="1"/>
    <col min="1277" max="1526" width="14" style="1"/>
    <col min="1527" max="1528" width="14" style="1" customWidth="1"/>
    <col min="1529" max="1529" width="55.28515625" style="1" bestFit="1" customWidth="1"/>
    <col min="1530" max="1530" width="1.5703125" style="1" customWidth="1"/>
    <col min="1531" max="1531" width="14" style="1" customWidth="1"/>
    <col min="1532" max="1532" width="41.5703125" style="1" bestFit="1" customWidth="1"/>
    <col min="1533" max="1782" width="14" style="1"/>
    <col min="1783" max="1784" width="14" style="1" customWidth="1"/>
    <col min="1785" max="1785" width="55.28515625" style="1" bestFit="1" customWidth="1"/>
    <col min="1786" max="1786" width="1.5703125" style="1" customWidth="1"/>
    <col min="1787" max="1787" width="14" style="1" customWidth="1"/>
    <col min="1788" max="1788" width="41.5703125" style="1" bestFit="1" customWidth="1"/>
    <col min="1789" max="2038" width="14" style="1"/>
    <col min="2039" max="2040" width="14" style="1" customWidth="1"/>
    <col min="2041" max="2041" width="55.28515625" style="1" bestFit="1" customWidth="1"/>
    <col min="2042" max="2042" width="1.5703125" style="1" customWidth="1"/>
    <col min="2043" max="2043" width="14" style="1" customWidth="1"/>
    <col min="2044" max="2044" width="41.5703125" style="1" bestFit="1" customWidth="1"/>
    <col min="2045" max="2294" width="14" style="1"/>
    <col min="2295" max="2296" width="14" style="1" customWidth="1"/>
    <col min="2297" max="2297" width="55.28515625" style="1" bestFit="1" customWidth="1"/>
    <col min="2298" max="2298" width="1.5703125" style="1" customWidth="1"/>
    <col min="2299" max="2299" width="14" style="1" customWidth="1"/>
    <col min="2300" max="2300" width="41.5703125" style="1" bestFit="1" customWidth="1"/>
    <col min="2301" max="2550" width="14" style="1"/>
    <col min="2551" max="2552" width="14" style="1" customWidth="1"/>
    <col min="2553" max="2553" width="55.28515625" style="1" bestFit="1" customWidth="1"/>
    <col min="2554" max="2554" width="1.5703125" style="1" customWidth="1"/>
    <col min="2555" max="2555" width="14" style="1" customWidth="1"/>
    <col min="2556" max="2556" width="41.5703125" style="1" bestFit="1" customWidth="1"/>
    <col min="2557" max="2806" width="14" style="1"/>
    <col min="2807" max="2808" width="14" style="1" customWidth="1"/>
    <col min="2809" max="2809" width="55.28515625" style="1" bestFit="1" customWidth="1"/>
    <col min="2810" max="2810" width="1.5703125" style="1" customWidth="1"/>
    <col min="2811" max="2811" width="14" style="1" customWidth="1"/>
    <col min="2812" max="2812" width="41.5703125" style="1" bestFit="1" customWidth="1"/>
    <col min="2813" max="3062" width="14" style="1"/>
    <col min="3063" max="3064" width="14" style="1" customWidth="1"/>
    <col min="3065" max="3065" width="55.28515625" style="1" bestFit="1" customWidth="1"/>
    <col min="3066" max="3066" width="1.5703125" style="1" customWidth="1"/>
    <col min="3067" max="3067" width="14" style="1" customWidth="1"/>
    <col min="3068" max="3068" width="41.5703125" style="1" bestFit="1" customWidth="1"/>
    <col min="3069" max="3318" width="14" style="1"/>
    <col min="3319" max="3320" width="14" style="1" customWidth="1"/>
    <col min="3321" max="3321" width="55.28515625" style="1" bestFit="1" customWidth="1"/>
    <col min="3322" max="3322" width="1.5703125" style="1" customWidth="1"/>
    <col min="3323" max="3323" width="14" style="1" customWidth="1"/>
    <col min="3324" max="3324" width="41.5703125" style="1" bestFit="1" customWidth="1"/>
    <col min="3325" max="3574" width="14" style="1"/>
    <col min="3575" max="3576" width="14" style="1" customWidth="1"/>
    <col min="3577" max="3577" width="55.28515625" style="1" bestFit="1" customWidth="1"/>
    <col min="3578" max="3578" width="1.5703125" style="1" customWidth="1"/>
    <col min="3579" max="3579" width="14" style="1" customWidth="1"/>
    <col min="3580" max="3580" width="41.5703125" style="1" bestFit="1" customWidth="1"/>
    <col min="3581" max="3830" width="14" style="1"/>
    <col min="3831" max="3832" width="14" style="1" customWidth="1"/>
    <col min="3833" max="3833" width="55.28515625" style="1" bestFit="1" customWidth="1"/>
    <col min="3834" max="3834" width="1.5703125" style="1" customWidth="1"/>
    <col min="3835" max="3835" width="14" style="1" customWidth="1"/>
    <col min="3836" max="3836" width="41.5703125" style="1" bestFit="1" customWidth="1"/>
    <col min="3837" max="4086" width="14" style="1"/>
    <col min="4087" max="4088" width="14" style="1" customWidth="1"/>
    <col min="4089" max="4089" width="55.28515625" style="1" bestFit="1" customWidth="1"/>
    <col min="4090" max="4090" width="1.5703125" style="1" customWidth="1"/>
    <col min="4091" max="4091" width="14" style="1" customWidth="1"/>
    <col min="4092" max="4092" width="41.5703125" style="1" bestFit="1" customWidth="1"/>
    <col min="4093" max="4342" width="14" style="1"/>
    <col min="4343" max="4344" width="14" style="1" customWidth="1"/>
    <col min="4345" max="4345" width="55.28515625" style="1" bestFit="1" customWidth="1"/>
    <col min="4346" max="4346" width="1.5703125" style="1" customWidth="1"/>
    <col min="4347" max="4347" width="14" style="1" customWidth="1"/>
    <col min="4348" max="4348" width="41.5703125" style="1" bestFit="1" customWidth="1"/>
    <col min="4349" max="4598" width="14" style="1"/>
    <col min="4599" max="4600" width="14" style="1" customWidth="1"/>
    <col min="4601" max="4601" width="55.28515625" style="1" bestFit="1" customWidth="1"/>
    <col min="4602" max="4602" width="1.5703125" style="1" customWidth="1"/>
    <col min="4603" max="4603" width="14" style="1" customWidth="1"/>
    <col min="4604" max="4604" width="41.5703125" style="1" bestFit="1" customWidth="1"/>
    <col min="4605" max="4854" width="14" style="1"/>
    <col min="4855" max="4856" width="14" style="1" customWidth="1"/>
    <col min="4857" max="4857" width="55.28515625" style="1" bestFit="1" customWidth="1"/>
    <col min="4858" max="4858" width="1.5703125" style="1" customWidth="1"/>
    <col min="4859" max="4859" width="14" style="1" customWidth="1"/>
    <col min="4860" max="4860" width="41.5703125" style="1" bestFit="1" customWidth="1"/>
    <col min="4861" max="5110" width="14" style="1"/>
    <col min="5111" max="5112" width="14" style="1" customWidth="1"/>
    <col min="5113" max="5113" width="55.28515625" style="1" bestFit="1" customWidth="1"/>
    <col min="5114" max="5114" width="1.5703125" style="1" customWidth="1"/>
    <col min="5115" max="5115" width="14" style="1" customWidth="1"/>
    <col min="5116" max="5116" width="41.5703125" style="1" bestFit="1" customWidth="1"/>
    <col min="5117" max="5366" width="14" style="1"/>
    <col min="5367" max="5368" width="14" style="1" customWidth="1"/>
    <col min="5369" max="5369" width="55.28515625" style="1" bestFit="1" customWidth="1"/>
    <col min="5370" max="5370" width="1.5703125" style="1" customWidth="1"/>
    <col min="5371" max="5371" width="14" style="1" customWidth="1"/>
    <col min="5372" max="5372" width="41.5703125" style="1" bestFit="1" customWidth="1"/>
    <col min="5373" max="5622" width="14" style="1"/>
    <col min="5623" max="5624" width="14" style="1" customWidth="1"/>
    <col min="5625" max="5625" width="55.28515625" style="1" bestFit="1" customWidth="1"/>
    <col min="5626" max="5626" width="1.5703125" style="1" customWidth="1"/>
    <col min="5627" max="5627" width="14" style="1" customWidth="1"/>
    <col min="5628" max="5628" width="41.5703125" style="1" bestFit="1" customWidth="1"/>
    <col min="5629" max="5878" width="14" style="1"/>
    <col min="5879" max="5880" width="14" style="1" customWidth="1"/>
    <col min="5881" max="5881" width="55.28515625" style="1" bestFit="1" customWidth="1"/>
    <col min="5882" max="5882" width="1.5703125" style="1" customWidth="1"/>
    <col min="5883" max="5883" width="14" style="1" customWidth="1"/>
    <col min="5884" max="5884" width="41.5703125" style="1" bestFit="1" customWidth="1"/>
    <col min="5885" max="6134" width="14" style="1"/>
    <col min="6135" max="6136" width="14" style="1" customWidth="1"/>
    <col min="6137" max="6137" width="55.28515625" style="1" bestFit="1" customWidth="1"/>
    <col min="6138" max="6138" width="1.5703125" style="1" customWidth="1"/>
    <col min="6139" max="6139" width="14" style="1" customWidth="1"/>
    <col min="6140" max="6140" width="41.5703125" style="1" bestFit="1" customWidth="1"/>
    <col min="6141" max="6390" width="14" style="1"/>
    <col min="6391" max="6392" width="14" style="1" customWidth="1"/>
    <col min="6393" max="6393" width="55.28515625" style="1" bestFit="1" customWidth="1"/>
    <col min="6394" max="6394" width="1.5703125" style="1" customWidth="1"/>
    <col min="6395" max="6395" width="14" style="1" customWidth="1"/>
    <col min="6396" max="6396" width="41.5703125" style="1" bestFit="1" customWidth="1"/>
    <col min="6397" max="6646" width="14" style="1"/>
    <col min="6647" max="6648" width="14" style="1" customWidth="1"/>
    <col min="6649" max="6649" width="55.28515625" style="1" bestFit="1" customWidth="1"/>
    <col min="6650" max="6650" width="1.5703125" style="1" customWidth="1"/>
    <col min="6651" max="6651" width="14" style="1" customWidth="1"/>
    <col min="6652" max="6652" width="41.5703125" style="1" bestFit="1" customWidth="1"/>
    <col min="6653" max="6902" width="14" style="1"/>
    <col min="6903" max="6904" width="14" style="1" customWidth="1"/>
    <col min="6905" max="6905" width="55.28515625" style="1" bestFit="1" customWidth="1"/>
    <col min="6906" max="6906" width="1.5703125" style="1" customWidth="1"/>
    <col min="6907" max="6907" width="14" style="1" customWidth="1"/>
    <col min="6908" max="6908" width="41.5703125" style="1" bestFit="1" customWidth="1"/>
    <col min="6909" max="7158" width="14" style="1"/>
    <col min="7159" max="7160" width="14" style="1" customWidth="1"/>
    <col min="7161" max="7161" width="55.28515625" style="1" bestFit="1" customWidth="1"/>
    <col min="7162" max="7162" width="1.5703125" style="1" customWidth="1"/>
    <col min="7163" max="7163" width="14" style="1" customWidth="1"/>
    <col min="7164" max="7164" width="41.5703125" style="1" bestFit="1" customWidth="1"/>
    <col min="7165" max="7414" width="14" style="1"/>
    <col min="7415" max="7416" width="14" style="1" customWidth="1"/>
    <col min="7417" max="7417" width="55.28515625" style="1" bestFit="1" customWidth="1"/>
    <col min="7418" max="7418" width="1.5703125" style="1" customWidth="1"/>
    <col min="7419" max="7419" width="14" style="1" customWidth="1"/>
    <col min="7420" max="7420" width="41.5703125" style="1" bestFit="1" customWidth="1"/>
    <col min="7421" max="7670" width="14" style="1"/>
    <col min="7671" max="7672" width="14" style="1" customWidth="1"/>
    <col min="7673" max="7673" width="55.28515625" style="1" bestFit="1" customWidth="1"/>
    <col min="7674" max="7674" width="1.5703125" style="1" customWidth="1"/>
    <col min="7675" max="7675" width="14" style="1" customWidth="1"/>
    <col min="7676" max="7676" width="41.5703125" style="1" bestFit="1" customWidth="1"/>
    <col min="7677" max="7926" width="14" style="1"/>
    <col min="7927" max="7928" width="14" style="1" customWidth="1"/>
    <col min="7929" max="7929" width="55.28515625" style="1" bestFit="1" customWidth="1"/>
    <col min="7930" max="7930" width="1.5703125" style="1" customWidth="1"/>
    <col min="7931" max="7931" width="14" style="1" customWidth="1"/>
    <col min="7932" max="7932" width="41.5703125" style="1" bestFit="1" customWidth="1"/>
    <col min="7933" max="8182" width="14" style="1"/>
    <col min="8183" max="8184" width="14" style="1" customWidth="1"/>
    <col min="8185" max="8185" width="55.28515625" style="1" bestFit="1" customWidth="1"/>
    <col min="8186" max="8186" width="1.5703125" style="1" customWidth="1"/>
    <col min="8187" max="8187" width="14" style="1" customWidth="1"/>
    <col min="8188" max="8188" width="41.5703125" style="1" bestFit="1" customWidth="1"/>
    <col min="8189" max="8438" width="14" style="1"/>
    <col min="8439" max="8440" width="14" style="1" customWidth="1"/>
    <col min="8441" max="8441" width="55.28515625" style="1" bestFit="1" customWidth="1"/>
    <col min="8442" max="8442" width="1.5703125" style="1" customWidth="1"/>
    <col min="8443" max="8443" width="14" style="1" customWidth="1"/>
    <col min="8444" max="8444" width="41.5703125" style="1" bestFit="1" customWidth="1"/>
    <col min="8445" max="8694" width="14" style="1"/>
    <col min="8695" max="8696" width="14" style="1" customWidth="1"/>
    <col min="8697" max="8697" width="55.28515625" style="1" bestFit="1" customWidth="1"/>
    <col min="8698" max="8698" width="1.5703125" style="1" customWidth="1"/>
    <col min="8699" max="8699" width="14" style="1" customWidth="1"/>
    <col min="8700" max="8700" width="41.5703125" style="1" bestFit="1" customWidth="1"/>
    <col min="8701" max="8950" width="14" style="1"/>
    <col min="8951" max="8952" width="14" style="1" customWidth="1"/>
    <col min="8953" max="8953" width="55.28515625" style="1" bestFit="1" customWidth="1"/>
    <col min="8954" max="8954" width="1.5703125" style="1" customWidth="1"/>
    <col min="8955" max="8955" width="14" style="1" customWidth="1"/>
    <col min="8956" max="8956" width="41.5703125" style="1" bestFit="1" customWidth="1"/>
    <col min="8957" max="9206" width="14" style="1"/>
    <col min="9207" max="9208" width="14" style="1" customWidth="1"/>
    <col min="9209" max="9209" width="55.28515625" style="1" bestFit="1" customWidth="1"/>
    <col min="9210" max="9210" width="1.5703125" style="1" customWidth="1"/>
    <col min="9211" max="9211" width="14" style="1" customWidth="1"/>
    <col min="9212" max="9212" width="41.5703125" style="1" bestFit="1" customWidth="1"/>
    <col min="9213" max="9462" width="14" style="1"/>
    <col min="9463" max="9464" width="14" style="1" customWidth="1"/>
    <col min="9465" max="9465" width="55.28515625" style="1" bestFit="1" customWidth="1"/>
    <col min="9466" max="9466" width="1.5703125" style="1" customWidth="1"/>
    <col min="9467" max="9467" width="14" style="1" customWidth="1"/>
    <col min="9468" max="9468" width="41.5703125" style="1" bestFit="1" customWidth="1"/>
    <col min="9469" max="9718" width="14" style="1"/>
    <col min="9719" max="9720" width="14" style="1" customWidth="1"/>
    <col min="9721" max="9721" width="55.28515625" style="1" bestFit="1" customWidth="1"/>
    <col min="9722" max="9722" width="1.5703125" style="1" customWidth="1"/>
    <col min="9723" max="9723" width="14" style="1" customWidth="1"/>
    <col min="9724" max="9724" width="41.5703125" style="1" bestFit="1" customWidth="1"/>
    <col min="9725" max="9974" width="14" style="1"/>
    <col min="9975" max="9976" width="14" style="1" customWidth="1"/>
    <col min="9977" max="9977" width="55.28515625" style="1" bestFit="1" customWidth="1"/>
    <col min="9978" max="9978" width="1.5703125" style="1" customWidth="1"/>
    <col min="9979" max="9979" width="14" style="1" customWidth="1"/>
    <col min="9980" max="9980" width="41.5703125" style="1" bestFit="1" customWidth="1"/>
    <col min="9981" max="10230" width="14" style="1"/>
    <col min="10231" max="10232" width="14" style="1" customWidth="1"/>
    <col min="10233" max="10233" width="55.28515625" style="1" bestFit="1" customWidth="1"/>
    <col min="10234" max="10234" width="1.5703125" style="1" customWidth="1"/>
    <col min="10235" max="10235" width="14" style="1" customWidth="1"/>
    <col min="10236" max="10236" width="41.5703125" style="1" bestFit="1" customWidth="1"/>
    <col min="10237" max="10486" width="14" style="1"/>
    <col min="10487" max="10488" width="14" style="1" customWidth="1"/>
    <col min="10489" max="10489" width="55.28515625" style="1" bestFit="1" customWidth="1"/>
    <col min="10490" max="10490" width="1.5703125" style="1" customWidth="1"/>
    <col min="10491" max="10491" width="14" style="1" customWidth="1"/>
    <col min="10492" max="10492" width="41.5703125" style="1" bestFit="1" customWidth="1"/>
    <col min="10493" max="10742" width="14" style="1"/>
    <col min="10743" max="10744" width="14" style="1" customWidth="1"/>
    <col min="10745" max="10745" width="55.28515625" style="1" bestFit="1" customWidth="1"/>
    <col min="10746" max="10746" width="1.5703125" style="1" customWidth="1"/>
    <col min="10747" max="10747" width="14" style="1" customWidth="1"/>
    <col min="10748" max="10748" width="41.5703125" style="1" bestFit="1" customWidth="1"/>
    <col min="10749" max="10998" width="14" style="1"/>
    <col min="10999" max="11000" width="14" style="1" customWidth="1"/>
    <col min="11001" max="11001" width="55.28515625" style="1" bestFit="1" customWidth="1"/>
    <col min="11002" max="11002" width="1.5703125" style="1" customWidth="1"/>
    <col min="11003" max="11003" width="14" style="1" customWidth="1"/>
    <col min="11004" max="11004" width="41.5703125" style="1" bestFit="1" customWidth="1"/>
    <col min="11005" max="11254" width="14" style="1"/>
    <col min="11255" max="11256" width="14" style="1" customWidth="1"/>
    <col min="11257" max="11257" width="55.28515625" style="1" bestFit="1" customWidth="1"/>
    <col min="11258" max="11258" width="1.5703125" style="1" customWidth="1"/>
    <col min="11259" max="11259" width="14" style="1" customWidth="1"/>
    <col min="11260" max="11260" width="41.5703125" style="1" bestFit="1" customWidth="1"/>
    <col min="11261" max="11510" width="14" style="1"/>
    <col min="11511" max="11512" width="14" style="1" customWidth="1"/>
    <col min="11513" max="11513" width="55.28515625" style="1" bestFit="1" customWidth="1"/>
    <col min="11514" max="11514" width="1.5703125" style="1" customWidth="1"/>
    <col min="11515" max="11515" width="14" style="1" customWidth="1"/>
    <col min="11516" max="11516" width="41.5703125" style="1" bestFit="1" customWidth="1"/>
    <col min="11517" max="11766" width="14" style="1"/>
    <col min="11767" max="11768" width="14" style="1" customWidth="1"/>
    <col min="11769" max="11769" width="55.28515625" style="1" bestFit="1" customWidth="1"/>
    <col min="11770" max="11770" width="1.5703125" style="1" customWidth="1"/>
    <col min="11771" max="11771" width="14" style="1" customWidth="1"/>
    <col min="11772" max="11772" width="41.5703125" style="1" bestFit="1" customWidth="1"/>
    <col min="11773" max="12022" width="14" style="1"/>
    <col min="12023" max="12024" width="14" style="1" customWidth="1"/>
    <col min="12025" max="12025" width="55.28515625" style="1" bestFit="1" customWidth="1"/>
    <col min="12026" max="12026" width="1.5703125" style="1" customWidth="1"/>
    <col min="12027" max="12027" width="14" style="1" customWidth="1"/>
    <col min="12028" max="12028" width="41.5703125" style="1" bestFit="1" customWidth="1"/>
    <col min="12029" max="12278" width="14" style="1"/>
    <col min="12279" max="12280" width="14" style="1" customWidth="1"/>
    <col min="12281" max="12281" width="55.28515625" style="1" bestFit="1" customWidth="1"/>
    <col min="12282" max="12282" width="1.5703125" style="1" customWidth="1"/>
    <col min="12283" max="12283" width="14" style="1" customWidth="1"/>
    <col min="12284" max="12284" width="41.5703125" style="1" bestFit="1" customWidth="1"/>
    <col min="12285" max="12534" width="14" style="1"/>
    <col min="12535" max="12536" width="14" style="1" customWidth="1"/>
    <col min="12537" max="12537" width="55.28515625" style="1" bestFit="1" customWidth="1"/>
    <col min="12538" max="12538" width="1.5703125" style="1" customWidth="1"/>
    <col min="12539" max="12539" width="14" style="1" customWidth="1"/>
    <col min="12540" max="12540" width="41.5703125" style="1" bestFit="1" customWidth="1"/>
    <col min="12541" max="12790" width="14" style="1"/>
    <col min="12791" max="12792" width="14" style="1" customWidth="1"/>
    <col min="12793" max="12793" width="55.28515625" style="1" bestFit="1" customWidth="1"/>
    <col min="12794" max="12794" width="1.5703125" style="1" customWidth="1"/>
    <col min="12795" max="12795" width="14" style="1" customWidth="1"/>
    <col min="12796" max="12796" width="41.5703125" style="1" bestFit="1" customWidth="1"/>
    <col min="12797" max="13046" width="14" style="1"/>
    <col min="13047" max="13048" width="14" style="1" customWidth="1"/>
    <col min="13049" max="13049" width="55.28515625" style="1" bestFit="1" customWidth="1"/>
    <col min="13050" max="13050" width="1.5703125" style="1" customWidth="1"/>
    <col min="13051" max="13051" width="14" style="1" customWidth="1"/>
    <col min="13052" max="13052" width="41.5703125" style="1" bestFit="1" customWidth="1"/>
    <col min="13053" max="13302" width="14" style="1"/>
    <col min="13303" max="13304" width="14" style="1" customWidth="1"/>
    <col min="13305" max="13305" width="55.28515625" style="1" bestFit="1" customWidth="1"/>
    <col min="13306" max="13306" width="1.5703125" style="1" customWidth="1"/>
    <col min="13307" max="13307" width="14" style="1" customWidth="1"/>
    <col min="13308" max="13308" width="41.5703125" style="1" bestFit="1" customWidth="1"/>
    <col min="13309" max="13558" width="14" style="1"/>
    <col min="13559" max="13560" width="14" style="1" customWidth="1"/>
    <col min="13561" max="13561" width="55.28515625" style="1" bestFit="1" customWidth="1"/>
    <col min="13562" max="13562" width="1.5703125" style="1" customWidth="1"/>
    <col min="13563" max="13563" width="14" style="1" customWidth="1"/>
    <col min="13564" max="13564" width="41.5703125" style="1" bestFit="1" customWidth="1"/>
    <col min="13565" max="13814" width="14" style="1"/>
    <col min="13815" max="13816" width="14" style="1" customWidth="1"/>
    <col min="13817" max="13817" width="55.28515625" style="1" bestFit="1" customWidth="1"/>
    <col min="13818" max="13818" width="1.5703125" style="1" customWidth="1"/>
    <col min="13819" max="13819" width="14" style="1" customWidth="1"/>
    <col min="13820" max="13820" width="41.5703125" style="1" bestFit="1" customWidth="1"/>
    <col min="13821" max="14070" width="14" style="1"/>
    <col min="14071" max="14072" width="14" style="1" customWidth="1"/>
    <col min="14073" max="14073" width="55.28515625" style="1" bestFit="1" customWidth="1"/>
    <col min="14074" max="14074" width="1.5703125" style="1" customWidth="1"/>
    <col min="14075" max="14075" width="14" style="1" customWidth="1"/>
    <col min="14076" max="14076" width="41.5703125" style="1" bestFit="1" customWidth="1"/>
    <col min="14077" max="14326" width="14" style="1"/>
    <col min="14327" max="14328" width="14" style="1" customWidth="1"/>
    <col min="14329" max="14329" width="55.28515625" style="1" bestFit="1" customWidth="1"/>
    <col min="14330" max="14330" width="1.5703125" style="1" customWidth="1"/>
    <col min="14331" max="14331" width="14" style="1" customWidth="1"/>
    <col min="14332" max="14332" width="41.5703125" style="1" bestFit="1" customWidth="1"/>
    <col min="14333" max="14582" width="14" style="1"/>
    <col min="14583" max="14584" width="14" style="1" customWidth="1"/>
    <col min="14585" max="14585" width="55.28515625" style="1" bestFit="1" customWidth="1"/>
    <col min="14586" max="14586" width="1.5703125" style="1" customWidth="1"/>
    <col min="14587" max="14587" width="14" style="1" customWidth="1"/>
    <col min="14588" max="14588" width="41.5703125" style="1" bestFit="1" customWidth="1"/>
    <col min="14589" max="14838" width="14" style="1"/>
    <col min="14839" max="14840" width="14" style="1" customWidth="1"/>
    <col min="14841" max="14841" width="55.28515625" style="1" bestFit="1" customWidth="1"/>
    <col min="14842" max="14842" width="1.5703125" style="1" customWidth="1"/>
    <col min="14843" max="14843" width="14" style="1" customWidth="1"/>
    <col min="14844" max="14844" width="41.5703125" style="1" bestFit="1" customWidth="1"/>
    <col min="14845" max="15094" width="14" style="1"/>
    <col min="15095" max="15096" width="14" style="1" customWidth="1"/>
    <col min="15097" max="15097" width="55.28515625" style="1" bestFit="1" customWidth="1"/>
    <col min="15098" max="15098" width="1.5703125" style="1" customWidth="1"/>
    <col min="15099" max="15099" width="14" style="1" customWidth="1"/>
    <col min="15100" max="15100" width="41.5703125" style="1" bestFit="1" customWidth="1"/>
    <col min="15101" max="15350" width="14" style="1"/>
    <col min="15351" max="15352" width="14" style="1" customWidth="1"/>
    <col min="15353" max="15353" width="55.28515625" style="1" bestFit="1" customWidth="1"/>
    <col min="15354" max="15354" width="1.5703125" style="1" customWidth="1"/>
    <col min="15355" max="15355" width="14" style="1" customWidth="1"/>
    <col min="15356" max="15356" width="41.5703125" style="1" bestFit="1" customWidth="1"/>
    <col min="15357" max="15606" width="14" style="1"/>
    <col min="15607" max="15608" width="14" style="1" customWidth="1"/>
    <col min="15609" max="15609" width="55.28515625" style="1" bestFit="1" customWidth="1"/>
    <col min="15610" max="15610" width="1.5703125" style="1" customWidth="1"/>
    <col min="15611" max="15611" width="14" style="1" customWidth="1"/>
    <col min="15612" max="15612" width="41.5703125" style="1" bestFit="1" customWidth="1"/>
    <col min="15613" max="15862" width="14" style="1"/>
    <col min="15863" max="15864" width="14" style="1" customWidth="1"/>
    <col min="15865" max="15865" width="55.28515625" style="1" bestFit="1" customWidth="1"/>
    <col min="15866" max="15866" width="1.5703125" style="1" customWidth="1"/>
    <col min="15867" max="15867" width="14" style="1" customWidth="1"/>
    <col min="15868" max="15868" width="41.5703125" style="1" bestFit="1" customWidth="1"/>
    <col min="15869" max="16118" width="14" style="1"/>
    <col min="16119" max="16120" width="14" style="1" customWidth="1"/>
    <col min="16121" max="16121" width="55.28515625" style="1" bestFit="1" customWidth="1"/>
    <col min="16122" max="16122" width="1.5703125" style="1" customWidth="1"/>
    <col min="16123" max="16123" width="14" style="1" customWidth="1"/>
    <col min="16124" max="16124" width="41.5703125" style="1" bestFit="1" customWidth="1"/>
    <col min="16125" max="16384" width="14" style="1"/>
  </cols>
  <sheetData>
    <row r="1" spans="1:8" ht="70.150000000000006" customHeight="1" x14ac:dyDescent="0.75">
      <c r="H1" s="175" t="s">
        <v>29</v>
      </c>
    </row>
    <row r="2" spans="1:8" ht="67.150000000000006" customHeight="1" x14ac:dyDescent="0.75">
      <c r="B2" s="177" t="s">
        <v>19</v>
      </c>
      <c r="C2" s="177"/>
      <c r="D2" s="177"/>
      <c r="E2" s="177"/>
      <c r="F2" s="177"/>
      <c r="G2" s="177"/>
      <c r="H2" s="176"/>
    </row>
    <row r="3" spans="1:8" ht="33" customHeight="1" x14ac:dyDescent="0.75">
      <c r="A3" s="167" t="s">
        <v>0</v>
      </c>
      <c r="B3" s="168"/>
      <c r="C3" s="178">
        <v>45400</v>
      </c>
      <c r="D3" s="179"/>
      <c r="E3" s="180"/>
      <c r="F3" s="10" t="s">
        <v>24</v>
      </c>
      <c r="G3" s="181" t="s">
        <v>77</v>
      </c>
      <c r="H3" s="181"/>
    </row>
    <row r="4" spans="1:8" ht="33" customHeight="1" x14ac:dyDescent="0.75">
      <c r="A4" s="167" t="s">
        <v>15</v>
      </c>
      <c r="B4" s="168"/>
      <c r="C4" s="167" t="s">
        <v>66</v>
      </c>
      <c r="D4" s="169"/>
      <c r="E4" s="168"/>
      <c r="F4" s="10" t="s">
        <v>25</v>
      </c>
      <c r="G4" s="170">
        <v>45400</v>
      </c>
      <c r="H4" s="170"/>
    </row>
    <row r="5" spans="1:8" ht="34.9" customHeight="1" x14ac:dyDescent="0.75">
      <c r="A5" s="167" t="s">
        <v>1</v>
      </c>
      <c r="B5" s="168"/>
      <c r="C5" s="167" t="s">
        <v>219</v>
      </c>
      <c r="D5" s="169"/>
      <c r="E5" s="168"/>
      <c r="F5" s="10" t="s">
        <v>26</v>
      </c>
      <c r="G5" s="170">
        <v>45400</v>
      </c>
      <c r="H5" s="170"/>
    </row>
    <row r="6" spans="1:8" ht="33" customHeight="1" x14ac:dyDescent="0.75">
      <c r="A6" s="167" t="s">
        <v>2</v>
      </c>
      <c r="B6" s="168"/>
      <c r="C6" s="167">
        <v>35</v>
      </c>
      <c r="D6" s="169"/>
      <c r="E6" s="168"/>
      <c r="F6" s="10" t="s">
        <v>27</v>
      </c>
      <c r="G6" s="171"/>
      <c r="H6" s="171"/>
    </row>
    <row r="7" spans="1:8" ht="33" customHeight="1" x14ac:dyDescent="0.75">
      <c r="A7" s="172" t="s">
        <v>14</v>
      </c>
      <c r="B7" s="165" t="s">
        <v>3</v>
      </c>
      <c r="C7" s="165" t="s">
        <v>4</v>
      </c>
      <c r="D7" s="174" t="s">
        <v>5</v>
      </c>
      <c r="E7" s="174"/>
      <c r="F7" s="174"/>
      <c r="G7" s="165" t="s">
        <v>23</v>
      </c>
      <c r="H7" s="165" t="s">
        <v>22</v>
      </c>
    </row>
    <row r="8" spans="1:8" ht="33" customHeight="1" x14ac:dyDescent="0.75">
      <c r="A8" s="173"/>
      <c r="B8" s="166"/>
      <c r="C8" s="166"/>
      <c r="D8" s="9"/>
      <c r="E8" s="9"/>
      <c r="F8" s="9" t="s">
        <v>6</v>
      </c>
      <c r="G8" s="166"/>
      <c r="H8" s="166"/>
    </row>
    <row r="9" spans="1:8" ht="54" x14ac:dyDescent="0.75">
      <c r="A9" s="12">
        <v>1</v>
      </c>
      <c r="B9" s="51" t="s">
        <v>248</v>
      </c>
      <c r="C9" s="6"/>
      <c r="D9" s="13"/>
      <c r="E9" s="14">
        <v>16</v>
      </c>
      <c r="F9" s="14">
        <f>E9</f>
        <v>16</v>
      </c>
      <c r="G9" s="14">
        <v>38600</v>
      </c>
      <c r="H9" s="15">
        <f>G9*F9</f>
        <v>617600</v>
      </c>
    </row>
    <row r="10" spans="1:8" ht="54" x14ac:dyDescent="0.75">
      <c r="A10" s="12">
        <v>2</v>
      </c>
      <c r="B10" s="51" t="s">
        <v>248</v>
      </c>
      <c r="C10" s="6"/>
      <c r="D10" s="13"/>
      <c r="E10" s="14">
        <v>0.76</v>
      </c>
      <c r="F10" s="14">
        <f t="shared" ref="F10:F11" si="0">E10</f>
        <v>0.76</v>
      </c>
      <c r="G10" s="14">
        <v>38600</v>
      </c>
      <c r="H10" s="15">
        <f t="shared" ref="H10:H11" si="1">G10*F10</f>
        <v>29336</v>
      </c>
    </row>
    <row r="11" spans="1:8" ht="35.25" x14ac:dyDescent="0.75">
      <c r="A11" s="12">
        <v>3</v>
      </c>
      <c r="B11" s="11"/>
      <c r="C11" s="6"/>
      <c r="D11" s="13"/>
      <c r="E11" s="14"/>
      <c r="F11" s="14">
        <f t="shared" si="0"/>
        <v>0</v>
      </c>
      <c r="G11" s="14"/>
      <c r="H11" s="15">
        <f t="shared" si="1"/>
        <v>0</v>
      </c>
    </row>
    <row r="12" spans="1:8" ht="35.25" x14ac:dyDescent="0.75">
      <c r="A12" s="12">
        <v>4</v>
      </c>
      <c r="B12" s="11"/>
      <c r="C12" s="6"/>
      <c r="D12" s="13"/>
      <c r="E12" s="14"/>
      <c r="F12" s="14">
        <f t="shared" ref="F12" si="2">E12*D12</f>
        <v>0</v>
      </c>
      <c r="G12" s="14"/>
      <c r="H12" s="15">
        <f>G12*F12</f>
        <v>0</v>
      </c>
    </row>
    <row r="13" spans="1:8" ht="35.25" x14ac:dyDescent="0.75">
      <c r="A13" s="12">
        <v>5</v>
      </c>
      <c r="B13" s="11"/>
      <c r="C13" s="6"/>
      <c r="D13" s="7"/>
      <c r="E13" s="14"/>
      <c r="F13" s="14"/>
      <c r="G13" s="14"/>
      <c r="H13" s="15">
        <f>G13*F13</f>
        <v>0</v>
      </c>
    </row>
    <row r="14" spans="1:8" ht="35.25" x14ac:dyDescent="0.75">
      <c r="A14" s="12"/>
      <c r="B14" s="11"/>
      <c r="C14" s="16"/>
      <c r="D14" s="7"/>
      <c r="E14" s="7"/>
      <c r="F14" s="7"/>
      <c r="G14" s="7"/>
      <c r="H14" s="15">
        <f>G14*F14</f>
        <v>0</v>
      </c>
    </row>
    <row r="15" spans="1:8" ht="33" customHeight="1" x14ac:dyDescent="0.75">
      <c r="A15" s="2"/>
      <c r="B15" s="5"/>
      <c r="C15" s="6"/>
      <c r="D15" s="7"/>
      <c r="E15" s="7"/>
      <c r="F15" s="7"/>
      <c r="G15" s="7"/>
      <c r="H15" s="7"/>
    </row>
    <row r="16" spans="1:8" ht="33" customHeight="1" x14ac:dyDescent="0.75">
      <c r="A16" s="2"/>
      <c r="B16" s="5"/>
      <c r="C16" s="6"/>
      <c r="D16" s="7"/>
      <c r="E16" s="7"/>
      <c r="F16" s="7"/>
      <c r="G16" s="7"/>
      <c r="H16" s="7"/>
    </row>
    <row r="17" spans="1:8" ht="33" customHeight="1" x14ac:dyDescent="0.75">
      <c r="A17" s="2"/>
      <c r="B17" s="5"/>
      <c r="C17" s="6"/>
      <c r="D17" s="7"/>
      <c r="E17" s="7"/>
      <c r="F17" s="7"/>
      <c r="G17" s="7"/>
      <c r="H17" s="7"/>
    </row>
    <row r="18" spans="1:8" ht="33" customHeight="1" x14ac:dyDescent="0.75">
      <c r="A18" s="2"/>
      <c r="B18" s="5"/>
      <c r="C18" s="6"/>
      <c r="D18" s="7"/>
      <c r="E18" s="7"/>
      <c r="F18" s="7"/>
      <c r="G18" s="7"/>
      <c r="H18" s="7"/>
    </row>
    <row r="19" spans="1:8" ht="33" customHeight="1" x14ac:dyDescent="0.75">
      <c r="A19" s="2"/>
      <c r="B19" s="5"/>
      <c r="C19" s="6"/>
      <c r="D19" s="7"/>
      <c r="E19" s="7"/>
      <c r="F19" s="7"/>
      <c r="G19" s="7"/>
      <c r="H19" s="7"/>
    </row>
    <row r="20" spans="1:8" ht="33" customHeight="1" x14ac:dyDescent="0.75">
      <c r="A20" s="158" t="s">
        <v>16</v>
      </c>
      <c r="B20" s="159"/>
      <c r="C20" s="159"/>
      <c r="D20" s="159"/>
      <c r="E20" s="159"/>
      <c r="F20" s="159"/>
      <c r="G20" s="160"/>
      <c r="H20" s="8">
        <f>SUM(H9:H14)</f>
        <v>646936</v>
      </c>
    </row>
    <row r="21" spans="1:8" ht="33" customHeight="1" x14ac:dyDescent="0.75">
      <c r="A21" s="161" t="s">
        <v>77</v>
      </c>
      <c r="B21" s="4" t="s">
        <v>7</v>
      </c>
      <c r="C21" s="162"/>
      <c r="D21" s="157"/>
      <c r="E21" s="157"/>
      <c r="F21" s="154" t="s">
        <v>21</v>
      </c>
      <c r="G21" s="154"/>
      <c r="H21" s="155"/>
    </row>
    <row r="22" spans="1:8" ht="33" customHeight="1" x14ac:dyDescent="0.75">
      <c r="A22" s="161"/>
      <c r="B22" s="4" t="s">
        <v>75</v>
      </c>
      <c r="C22" s="156"/>
      <c r="D22" s="157"/>
      <c r="E22" s="157"/>
      <c r="F22" s="154" t="s">
        <v>21</v>
      </c>
      <c r="G22" s="154"/>
      <c r="H22" s="155"/>
    </row>
    <row r="23" spans="1:8" ht="33" customHeight="1" x14ac:dyDescent="0.75">
      <c r="A23" s="161"/>
      <c r="B23" s="4" t="s">
        <v>9</v>
      </c>
      <c r="C23" s="156">
        <f>C21*0%</f>
        <v>0</v>
      </c>
      <c r="D23" s="157"/>
      <c r="E23" s="157"/>
      <c r="F23" s="154" t="s">
        <v>21</v>
      </c>
      <c r="G23" s="154"/>
      <c r="H23" s="155"/>
    </row>
    <row r="24" spans="1:8" ht="33" customHeight="1" x14ac:dyDescent="0.75">
      <c r="A24" s="161"/>
      <c r="B24" s="4" t="s">
        <v>10</v>
      </c>
      <c r="C24" s="156">
        <f>C21*0%</f>
        <v>0</v>
      </c>
      <c r="D24" s="157"/>
      <c r="E24" s="157"/>
      <c r="F24" s="154" t="s">
        <v>21</v>
      </c>
      <c r="G24" s="154"/>
      <c r="H24" s="155"/>
    </row>
    <row r="25" spans="1:8" ht="33" customHeight="1" x14ac:dyDescent="0.75">
      <c r="A25" s="161"/>
      <c r="B25" s="4" t="s">
        <v>11</v>
      </c>
      <c r="C25" s="156"/>
      <c r="D25" s="157"/>
      <c r="E25" s="157"/>
      <c r="F25" s="154" t="s">
        <v>21</v>
      </c>
      <c r="G25" s="154"/>
      <c r="H25" s="155"/>
    </row>
    <row r="26" spans="1:8" ht="33" customHeight="1" x14ac:dyDescent="0.75">
      <c r="A26" s="161"/>
      <c r="B26" s="4" t="s">
        <v>12</v>
      </c>
      <c r="C26" s="156"/>
      <c r="D26" s="157"/>
      <c r="E26" s="157"/>
      <c r="F26" s="154" t="s">
        <v>21</v>
      </c>
      <c r="G26" s="154"/>
      <c r="H26" s="155"/>
    </row>
    <row r="27" spans="1:8" ht="33" customHeight="1" x14ac:dyDescent="0.75">
      <c r="A27" s="161"/>
      <c r="B27" s="4" t="s">
        <v>13</v>
      </c>
      <c r="C27" s="156">
        <f>H20-C26</f>
        <v>646936</v>
      </c>
      <c r="D27" s="157"/>
      <c r="E27" s="157"/>
      <c r="F27" s="154" t="s">
        <v>21</v>
      </c>
      <c r="G27" s="154"/>
      <c r="H27" s="155"/>
    </row>
    <row r="28" spans="1:8" ht="33" customHeight="1" x14ac:dyDescent="0.75">
      <c r="A28" s="161"/>
      <c r="B28" s="163" t="s">
        <v>17</v>
      </c>
      <c r="C28" s="163"/>
      <c r="D28" s="163"/>
      <c r="E28" s="163"/>
      <c r="F28" s="163"/>
      <c r="G28" s="163"/>
      <c r="H28" s="163"/>
    </row>
    <row r="29" spans="1:8" ht="99.6" customHeight="1" x14ac:dyDescent="0.75">
      <c r="A29" s="161"/>
      <c r="B29" s="164" t="s">
        <v>18</v>
      </c>
      <c r="C29" s="164"/>
      <c r="D29" s="164"/>
      <c r="E29" s="164"/>
      <c r="F29" s="164"/>
      <c r="G29" s="164"/>
      <c r="H29" s="164"/>
    </row>
    <row r="30" spans="1:8" ht="90" customHeight="1" x14ac:dyDescent="0.75">
      <c r="A30" s="161"/>
      <c r="B30" s="164" t="s">
        <v>52</v>
      </c>
      <c r="C30" s="164"/>
      <c r="D30" s="164"/>
      <c r="E30" s="164"/>
      <c r="F30" s="164"/>
      <c r="G30" s="164"/>
      <c r="H30" s="164"/>
    </row>
    <row r="31" spans="1:8" ht="33" customHeight="1" x14ac:dyDescent="0.75">
      <c r="A31" s="3"/>
      <c r="B31" s="3"/>
      <c r="C31" s="3"/>
      <c r="D31" s="3"/>
      <c r="E31" s="3"/>
      <c r="F31" s="3"/>
      <c r="G31" s="3"/>
      <c r="H31" s="3"/>
    </row>
  </sheetData>
  <mergeCells count="39">
    <mergeCell ref="C27:E27"/>
    <mergeCell ref="F27:H27"/>
    <mergeCell ref="A20:G20"/>
    <mergeCell ref="A21:A30"/>
    <mergeCell ref="C21:E21"/>
    <mergeCell ref="F21:H21"/>
    <mergeCell ref="C22:E22"/>
    <mergeCell ref="F22:H22"/>
    <mergeCell ref="C23:E23"/>
    <mergeCell ref="F23:H23"/>
    <mergeCell ref="C24:E24"/>
    <mergeCell ref="F24:H24"/>
    <mergeCell ref="B28:H28"/>
    <mergeCell ref="B29:H29"/>
    <mergeCell ref="B30:H30"/>
    <mergeCell ref="C25:E25"/>
    <mergeCell ref="F25:H25"/>
    <mergeCell ref="C26:E26"/>
    <mergeCell ref="H7:H8"/>
    <mergeCell ref="A5:B5"/>
    <mergeCell ref="C5:E5"/>
    <mergeCell ref="G5:H5"/>
    <mergeCell ref="A6:B6"/>
    <mergeCell ref="C6:E6"/>
    <mergeCell ref="G6:H6"/>
    <mergeCell ref="A7:A8"/>
    <mergeCell ref="B7:B8"/>
    <mergeCell ref="C7:C8"/>
    <mergeCell ref="D7:F7"/>
    <mergeCell ref="G7:G8"/>
    <mergeCell ref="F26:H26"/>
    <mergeCell ref="A4:B4"/>
    <mergeCell ref="C4:E4"/>
    <mergeCell ref="G4:H4"/>
    <mergeCell ref="H1:H2"/>
    <mergeCell ref="B2:G2"/>
    <mergeCell ref="A3:B3"/>
    <mergeCell ref="C3:E3"/>
    <mergeCell ref="G3:H3"/>
  </mergeCells>
  <printOptions horizontalCentered="1" verticalCentered="1"/>
  <pageMargins left="0.25" right="0.25" top="0.75" bottom="0.75" header="0.3" footer="0.3"/>
  <pageSetup paperSize="9" scale="54" orientation="portrait" r:id="rId1"/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1"/>
  <sheetViews>
    <sheetView rightToLeft="1" view="pageBreakPreview" zoomScale="70" zoomScaleNormal="100" zoomScaleSheetLayoutView="70" workbookViewId="0">
      <selection activeCell="B7" sqref="B7:B8"/>
    </sheetView>
  </sheetViews>
  <sheetFormatPr defaultColWidth="14" defaultRowHeight="33" customHeight="1" x14ac:dyDescent="0.75"/>
  <cols>
    <col min="1" max="1" width="7.7109375" style="1" customWidth="1"/>
    <col min="2" max="2" width="58.5703125" style="1" customWidth="1"/>
    <col min="3" max="3" width="10.85546875" style="1" customWidth="1"/>
    <col min="4" max="6" width="19.7109375" style="1" customWidth="1"/>
    <col min="7" max="7" width="20.140625" style="1" bestFit="1" customWidth="1"/>
    <col min="8" max="8" width="20.28515625" style="1" bestFit="1" customWidth="1"/>
    <col min="9" max="246" width="14" style="1"/>
    <col min="247" max="248" width="14" style="1" customWidth="1"/>
    <col min="249" max="249" width="55.28515625" style="1" bestFit="1" customWidth="1"/>
    <col min="250" max="250" width="1.5703125" style="1" customWidth="1"/>
    <col min="251" max="251" width="14" style="1" customWidth="1"/>
    <col min="252" max="252" width="41.5703125" style="1" bestFit="1" customWidth="1"/>
    <col min="253" max="502" width="14" style="1"/>
    <col min="503" max="504" width="14" style="1" customWidth="1"/>
    <col min="505" max="505" width="55.28515625" style="1" bestFit="1" customWidth="1"/>
    <col min="506" max="506" width="1.5703125" style="1" customWidth="1"/>
    <col min="507" max="507" width="14" style="1" customWidth="1"/>
    <col min="508" max="508" width="41.5703125" style="1" bestFit="1" customWidth="1"/>
    <col min="509" max="758" width="14" style="1"/>
    <col min="759" max="760" width="14" style="1" customWidth="1"/>
    <col min="761" max="761" width="55.28515625" style="1" bestFit="1" customWidth="1"/>
    <col min="762" max="762" width="1.5703125" style="1" customWidth="1"/>
    <col min="763" max="763" width="14" style="1" customWidth="1"/>
    <col min="764" max="764" width="41.5703125" style="1" bestFit="1" customWidth="1"/>
    <col min="765" max="1014" width="14" style="1"/>
    <col min="1015" max="1016" width="14" style="1" customWidth="1"/>
    <col min="1017" max="1017" width="55.28515625" style="1" bestFit="1" customWidth="1"/>
    <col min="1018" max="1018" width="1.5703125" style="1" customWidth="1"/>
    <col min="1019" max="1019" width="14" style="1" customWidth="1"/>
    <col min="1020" max="1020" width="41.5703125" style="1" bestFit="1" customWidth="1"/>
    <col min="1021" max="1270" width="14" style="1"/>
    <col min="1271" max="1272" width="14" style="1" customWidth="1"/>
    <col min="1273" max="1273" width="55.28515625" style="1" bestFit="1" customWidth="1"/>
    <col min="1274" max="1274" width="1.5703125" style="1" customWidth="1"/>
    <col min="1275" max="1275" width="14" style="1" customWidth="1"/>
    <col min="1276" max="1276" width="41.5703125" style="1" bestFit="1" customWidth="1"/>
    <col min="1277" max="1526" width="14" style="1"/>
    <col min="1527" max="1528" width="14" style="1" customWidth="1"/>
    <col min="1529" max="1529" width="55.28515625" style="1" bestFit="1" customWidth="1"/>
    <col min="1530" max="1530" width="1.5703125" style="1" customWidth="1"/>
    <col min="1531" max="1531" width="14" style="1" customWidth="1"/>
    <col min="1532" max="1532" width="41.5703125" style="1" bestFit="1" customWidth="1"/>
    <col min="1533" max="1782" width="14" style="1"/>
    <col min="1783" max="1784" width="14" style="1" customWidth="1"/>
    <col min="1785" max="1785" width="55.28515625" style="1" bestFit="1" customWidth="1"/>
    <col min="1786" max="1786" width="1.5703125" style="1" customWidth="1"/>
    <col min="1787" max="1787" width="14" style="1" customWidth="1"/>
    <col min="1788" max="1788" width="41.5703125" style="1" bestFit="1" customWidth="1"/>
    <col min="1789" max="2038" width="14" style="1"/>
    <col min="2039" max="2040" width="14" style="1" customWidth="1"/>
    <col min="2041" max="2041" width="55.28515625" style="1" bestFit="1" customWidth="1"/>
    <col min="2042" max="2042" width="1.5703125" style="1" customWidth="1"/>
    <col min="2043" max="2043" width="14" style="1" customWidth="1"/>
    <col min="2044" max="2044" width="41.5703125" style="1" bestFit="1" customWidth="1"/>
    <col min="2045" max="2294" width="14" style="1"/>
    <col min="2295" max="2296" width="14" style="1" customWidth="1"/>
    <col min="2297" max="2297" width="55.28515625" style="1" bestFit="1" customWidth="1"/>
    <col min="2298" max="2298" width="1.5703125" style="1" customWidth="1"/>
    <col min="2299" max="2299" width="14" style="1" customWidth="1"/>
    <col min="2300" max="2300" width="41.5703125" style="1" bestFit="1" customWidth="1"/>
    <col min="2301" max="2550" width="14" style="1"/>
    <col min="2551" max="2552" width="14" style="1" customWidth="1"/>
    <col min="2553" max="2553" width="55.28515625" style="1" bestFit="1" customWidth="1"/>
    <col min="2554" max="2554" width="1.5703125" style="1" customWidth="1"/>
    <col min="2555" max="2555" width="14" style="1" customWidth="1"/>
    <col min="2556" max="2556" width="41.5703125" style="1" bestFit="1" customWidth="1"/>
    <col min="2557" max="2806" width="14" style="1"/>
    <col min="2807" max="2808" width="14" style="1" customWidth="1"/>
    <col min="2809" max="2809" width="55.28515625" style="1" bestFit="1" customWidth="1"/>
    <col min="2810" max="2810" width="1.5703125" style="1" customWidth="1"/>
    <col min="2811" max="2811" width="14" style="1" customWidth="1"/>
    <col min="2812" max="2812" width="41.5703125" style="1" bestFit="1" customWidth="1"/>
    <col min="2813" max="3062" width="14" style="1"/>
    <col min="3063" max="3064" width="14" style="1" customWidth="1"/>
    <col min="3065" max="3065" width="55.28515625" style="1" bestFit="1" customWidth="1"/>
    <col min="3066" max="3066" width="1.5703125" style="1" customWidth="1"/>
    <col min="3067" max="3067" width="14" style="1" customWidth="1"/>
    <col min="3068" max="3068" width="41.5703125" style="1" bestFit="1" customWidth="1"/>
    <col min="3069" max="3318" width="14" style="1"/>
    <col min="3319" max="3320" width="14" style="1" customWidth="1"/>
    <col min="3321" max="3321" width="55.28515625" style="1" bestFit="1" customWidth="1"/>
    <col min="3322" max="3322" width="1.5703125" style="1" customWidth="1"/>
    <col min="3323" max="3323" width="14" style="1" customWidth="1"/>
    <col min="3324" max="3324" width="41.5703125" style="1" bestFit="1" customWidth="1"/>
    <col min="3325" max="3574" width="14" style="1"/>
    <col min="3575" max="3576" width="14" style="1" customWidth="1"/>
    <col min="3577" max="3577" width="55.28515625" style="1" bestFit="1" customWidth="1"/>
    <col min="3578" max="3578" width="1.5703125" style="1" customWidth="1"/>
    <col min="3579" max="3579" width="14" style="1" customWidth="1"/>
    <col min="3580" max="3580" width="41.5703125" style="1" bestFit="1" customWidth="1"/>
    <col min="3581" max="3830" width="14" style="1"/>
    <col min="3831" max="3832" width="14" style="1" customWidth="1"/>
    <col min="3833" max="3833" width="55.28515625" style="1" bestFit="1" customWidth="1"/>
    <col min="3834" max="3834" width="1.5703125" style="1" customWidth="1"/>
    <col min="3835" max="3835" width="14" style="1" customWidth="1"/>
    <col min="3836" max="3836" width="41.5703125" style="1" bestFit="1" customWidth="1"/>
    <col min="3837" max="4086" width="14" style="1"/>
    <col min="4087" max="4088" width="14" style="1" customWidth="1"/>
    <col min="4089" max="4089" width="55.28515625" style="1" bestFit="1" customWidth="1"/>
    <col min="4090" max="4090" width="1.5703125" style="1" customWidth="1"/>
    <col min="4091" max="4091" width="14" style="1" customWidth="1"/>
    <col min="4092" max="4092" width="41.5703125" style="1" bestFit="1" customWidth="1"/>
    <col min="4093" max="4342" width="14" style="1"/>
    <col min="4343" max="4344" width="14" style="1" customWidth="1"/>
    <col min="4345" max="4345" width="55.28515625" style="1" bestFit="1" customWidth="1"/>
    <col min="4346" max="4346" width="1.5703125" style="1" customWidth="1"/>
    <col min="4347" max="4347" width="14" style="1" customWidth="1"/>
    <col min="4348" max="4348" width="41.5703125" style="1" bestFit="1" customWidth="1"/>
    <col min="4349" max="4598" width="14" style="1"/>
    <col min="4599" max="4600" width="14" style="1" customWidth="1"/>
    <col min="4601" max="4601" width="55.28515625" style="1" bestFit="1" customWidth="1"/>
    <col min="4602" max="4602" width="1.5703125" style="1" customWidth="1"/>
    <col min="4603" max="4603" width="14" style="1" customWidth="1"/>
    <col min="4604" max="4604" width="41.5703125" style="1" bestFit="1" customWidth="1"/>
    <col min="4605" max="4854" width="14" style="1"/>
    <col min="4855" max="4856" width="14" style="1" customWidth="1"/>
    <col min="4857" max="4857" width="55.28515625" style="1" bestFit="1" customWidth="1"/>
    <col min="4858" max="4858" width="1.5703125" style="1" customWidth="1"/>
    <col min="4859" max="4859" width="14" style="1" customWidth="1"/>
    <col min="4860" max="4860" width="41.5703125" style="1" bestFit="1" customWidth="1"/>
    <col min="4861" max="5110" width="14" style="1"/>
    <col min="5111" max="5112" width="14" style="1" customWidth="1"/>
    <col min="5113" max="5113" width="55.28515625" style="1" bestFit="1" customWidth="1"/>
    <col min="5114" max="5114" width="1.5703125" style="1" customWidth="1"/>
    <col min="5115" max="5115" width="14" style="1" customWidth="1"/>
    <col min="5116" max="5116" width="41.5703125" style="1" bestFit="1" customWidth="1"/>
    <col min="5117" max="5366" width="14" style="1"/>
    <col min="5367" max="5368" width="14" style="1" customWidth="1"/>
    <col min="5369" max="5369" width="55.28515625" style="1" bestFit="1" customWidth="1"/>
    <col min="5370" max="5370" width="1.5703125" style="1" customWidth="1"/>
    <col min="5371" max="5371" width="14" style="1" customWidth="1"/>
    <col min="5372" max="5372" width="41.5703125" style="1" bestFit="1" customWidth="1"/>
    <col min="5373" max="5622" width="14" style="1"/>
    <col min="5623" max="5624" width="14" style="1" customWidth="1"/>
    <col min="5625" max="5625" width="55.28515625" style="1" bestFit="1" customWidth="1"/>
    <col min="5626" max="5626" width="1.5703125" style="1" customWidth="1"/>
    <col min="5627" max="5627" width="14" style="1" customWidth="1"/>
    <col min="5628" max="5628" width="41.5703125" style="1" bestFit="1" customWidth="1"/>
    <col min="5629" max="5878" width="14" style="1"/>
    <col min="5879" max="5880" width="14" style="1" customWidth="1"/>
    <col min="5881" max="5881" width="55.28515625" style="1" bestFit="1" customWidth="1"/>
    <col min="5882" max="5882" width="1.5703125" style="1" customWidth="1"/>
    <col min="5883" max="5883" width="14" style="1" customWidth="1"/>
    <col min="5884" max="5884" width="41.5703125" style="1" bestFit="1" customWidth="1"/>
    <col min="5885" max="6134" width="14" style="1"/>
    <col min="6135" max="6136" width="14" style="1" customWidth="1"/>
    <col min="6137" max="6137" width="55.28515625" style="1" bestFit="1" customWidth="1"/>
    <col min="6138" max="6138" width="1.5703125" style="1" customWidth="1"/>
    <col min="6139" max="6139" width="14" style="1" customWidth="1"/>
    <col min="6140" max="6140" width="41.5703125" style="1" bestFit="1" customWidth="1"/>
    <col min="6141" max="6390" width="14" style="1"/>
    <col min="6391" max="6392" width="14" style="1" customWidth="1"/>
    <col min="6393" max="6393" width="55.28515625" style="1" bestFit="1" customWidth="1"/>
    <col min="6394" max="6394" width="1.5703125" style="1" customWidth="1"/>
    <col min="6395" max="6395" width="14" style="1" customWidth="1"/>
    <col min="6396" max="6396" width="41.5703125" style="1" bestFit="1" customWidth="1"/>
    <col min="6397" max="6646" width="14" style="1"/>
    <col min="6647" max="6648" width="14" style="1" customWidth="1"/>
    <col min="6649" max="6649" width="55.28515625" style="1" bestFit="1" customWidth="1"/>
    <col min="6650" max="6650" width="1.5703125" style="1" customWidth="1"/>
    <col min="6651" max="6651" width="14" style="1" customWidth="1"/>
    <col min="6652" max="6652" width="41.5703125" style="1" bestFit="1" customWidth="1"/>
    <col min="6653" max="6902" width="14" style="1"/>
    <col min="6903" max="6904" width="14" style="1" customWidth="1"/>
    <col min="6905" max="6905" width="55.28515625" style="1" bestFit="1" customWidth="1"/>
    <col min="6906" max="6906" width="1.5703125" style="1" customWidth="1"/>
    <col min="6907" max="6907" width="14" style="1" customWidth="1"/>
    <col min="6908" max="6908" width="41.5703125" style="1" bestFit="1" customWidth="1"/>
    <col min="6909" max="7158" width="14" style="1"/>
    <col min="7159" max="7160" width="14" style="1" customWidth="1"/>
    <col min="7161" max="7161" width="55.28515625" style="1" bestFit="1" customWidth="1"/>
    <col min="7162" max="7162" width="1.5703125" style="1" customWidth="1"/>
    <col min="7163" max="7163" width="14" style="1" customWidth="1"/>
    <col min="7164" max="7164" width="41.5703125" style="1" bestFit="1" customWidth="1"/>
    <col min="7165" max="7414" width="14" style="1"/>
    <col min="7415" max="7416" width="14" style="1" customWidth="1"/>
    <col min="7417" max="7417" width="55.28515625" style="1" bestFit="1" customWidth="1"/>
    <col min="7418" max="7418" width="1.5703125" style="1" customWidth="1"/>
    <col min="7419" max="7419" width="14" style="1" customWidth="1"/>
    <col min="7420" max="7420" width="41.5703125" style="1" bestFit="1" customWidth="1"/>
    <col min="7421" max="7670" width="14" style="1"/>
    <col min="7671" max="7672" width="14" style="1" customWidth="1"/>
    <col min="7673" max="7673" width="55.28515625" style="1" bestFit="1" customWidth="1"/>
    <col min="7674" max="7674" width="1.5703125" style="1" customWidth="1"/>
    <col min="7675" max="7675" width="14" style="1" customWidth="1"/>
    <col min="7676" max="7676" width="41.5703125" style="1" bestFit="1" customWidth="1"/>
    <col min="7677" max="7926" width="14" style="1"/>
    <col min="7927" max="7928" width="14" style="1" customWidth="1"/>
    <col min="7929" max="7929" width="55.28515625" style="1" bestFit="1" customWidth="1"/>
    <col min="7930" max="7930" width="1.5703125" style="1" customWidth="1"/>
    <col min="7931" max="7931" width="14" style="1" customWidth="1"/>
    <col min="7932" max="7932" width="41.5703125" style="1" bestFit="1" customWidth="1"/>
    <col min="7933" max="8182" width="14" style="1"/>
    <col min="8183" max="8184" width="14" style="1" customWidth="1"/>
    <col min="8185" max="8185" width="55.28515625" style="1" bestFit="1" customWidth="1"/>
    <col min="8186" max="8186" width="1.5703125" style="1" customWidth="1"/>
    <col min="8187" max="8187" width="14" style="1" customWidth="1"/>
    <col min="8188" max="8188" width="41.5703125" style="1" bestFit="1" customWidth="1"/>
    <col min="8189" max="8438" width="14" style="1"/>
    <col min="8439" max="8440" width="14" style="1" customWidth="1"/>
    <col min="8441" max="8441" width="55.28515625" style="1" bestFit="1" customWidth="1"/>
    <col min="8442" max="8442" width="1.5703125" style="1" customWidth="1"/>
    <col min="8443" max="8443" width="14" style="1" customWidth="1"/>
    <col min="8444" max="8444" width="41.5703125" style="1" bestFit="1" customWidth="1"/>
    <col min="8445" max="8694" width="14" style="1"/>
    <col min="8695" max="8696" width="14" style="1" customWidth="1"/>
    <col min="8697" max="8697" width="55.28515625" style="1" bestFit="1" customWidth="1"/>
    <col min="8698" max="8698" width="1.5703125" style="1" customWidth="1"/>
    <col min="8699" max="8699" width="14" style="1" customWidth="1"/>
    <col min="8700" max="8700" width="41.5703125" style="1" bestFit="1" customWidth="1"/>
    <col min="8701" max="8950" width="14" style="1"/>
    <col min="8951" max="8952" width="14" style="1" customWidth="1"/>
    <col min="8953" max="8953" width="55.28515625" style="1" bestFit="1" customWidth="1"/>
    <col min="8954" max="8954" width="1.5703125" style="1" customWidth="1"/>
    <col min="8955" max="8955" width="14" style="1" customWidth="1"/>
    <col min="8956" max="8956" width="41.5703125" style="1" bestFit="1" customWidth="1"/>
    <col min="8957" max="9206" width="14" style="1"/>
    <col min="9207" max="9208" width="14" style="1" customWidth="1"/>
    <col min="9209" max="9209" width="55.28515625" style="1" bestFit="1" customWidth="1"/>
    <col min="9210" max="9210" width="1.5703125" style="1" customWidth="1"/>
    <col min="9211" max="9211" width="14" style="1" customWidth="1"/>
    <col min="9212" max="9212" width="41.5703125" style="1" bestFit="1" customWidth="1"/>
    <col min="9213" max="9462" width="14" style="1"/>
    <col min="9463" max="9464" width="14" style="1" customWidth="1"/>
    <col min="9465" max="9465" width="55.28515625" style="1" bestFit="1" customWidth="1"/>
    <col min="9466" max="9466" width="1.5703125" style="1" customWidth="1"/>
    <col min="9467" max="9467" width="14" style="1" customWidth="1"/>
    <col min="9468" max="9468" width="41.5703125" style="1" bestFit="1" customWidth="1"/>
    <col min="9469" max="9718" width="14" style="1"/>
    <col min="9719" max="9720" width="14" style="1" customWidth="1"/>
    <col min="9721" max="9721" width="55.28515625" style="1" bestFit="1" customWidth="1"/>
    <col min="9722" max="9722" width="1.5703125" style="1" customWidth="1"/>
    <col min="9723" max="9723" width="14" style="1" customWidth="1"/>
    <col min="9724" max="9724" width="41.5703125" style="1" bestFit="1" customWidth="1"/>
    <col min="9725" max="9974" width="14" style="1"/>
    <col min="9975" max="9976" width="14" style="1" customWidth="1"/>
    <col min="9977" max="9977" width="55.28515625" style="1" bestFit="1" customWidth="1"/>
    <col min="9978" max="9978" width="1.5703125" style="1" customWidth="1"/>
    <col min="9979" max="9979" width="14" style="1" customWidth="1"/>
    <col min="9980" max="9980" width="41.5703125" style="1" bestFit="1" customWidth="1"/>
    <col min="9981" max="10230" width="14" style="1"/>
    <col min="10231" max="10232" width="14" style="1" customWidth="1"/>
    <col min="10233" max="10233" width="55.28515625" style="1" bestFit="1" customWidth="1"/>
    <col min="10234" max="10234" width="1.5703125" style="1" customWidth="1"/>
    <col min="10235" max="10235" width="14" style="1" customWidth="1"/>
    <col min="10236" max="10236" width="41.5703125" style="1" bestFit="1" customWidth="1"/>
    <col min="10237" max="10486" width="14" style="1"/>
    <col min="10487" max="10488" width="14" style="1" customWidth="1"/>
    <col min="10489" max="10489" width="55.28515625" style="1" bestFit="1" customWidth="1"/>
    <col min="10490" max="10490" width="1.5703125" style="1" customWidth="1"/>
    <col min="10491" max="10491" width="14" style="1" customWidth="1"/>
    <col min="10492" max="10492" width="41.5703125" style="1" bestFit="1" customWidth="1"/>
    <col min="10493" max="10742" width="14" style="1"/>
    <col min="10743" max="10744" width="14" style="1" customWidth="1"/>
    <col min="10745" max="10745" width="55.28515625" style="1" bestFit="1" customWidth="1"/>
    <col min="10746" max="10746" width="1.5703125" style="1" customWidth="1"/>
    <col min="10747" max="10747" width="14" style="1" customWidth="1"/>
    <col min="10748" max="10748" width="41.5703125" style="1" bestFit="1" customWidth="1"/>
    <col min="10749" max="10998" width="14" style="1"/>
    <col min="10999" max="11000" width="14" style="1" customWidth="1"/>
    <col min="11001" max="11001" width="55.28515625" style="1" bestFit="1" customWidth="1"/>
    <col min="11002" max="11002" width="1.5703125" style="1" customWidth="1"/>
    <col min="11003" max="11003" width="14" style="1" customWidth="1"/>
    <col min="11004" max="11004" width="41.5703125" style="1" bestFit="1" customWidth="1"/>
    <col min="11005" max="11254" width="14" style="1"/>
    <col min="11255" max="11256" width="14" style="1" customWidth="1"/>
    <col min="11257" max="11257" width="55.28515625" style="1" bestFit="1" customWidth="1"/>
    <col min="11258" max="11258" width="1.5703125" style="1" customWidth="1"/>
    <col min="11259" max="11259" width="14" style="1" customWidth="1"/>
    <col min="11260" max="11260" width="41.5703125" style="1" bestFit="1" customWidth="1"/>
    <col min="11261" max="11510" width="14" style="1"/>
    <col min="11511" max="11512" width="14" style="1" customWidth="1"/>
    <col min="11513" max="11513" width="55.28515625" style="1" bestFit="1" customWidth="1"/>
    <col min="11514" max="11514" width="1.5703125" style="1" customWidth="1"/>
    <col min="11515" max="11515" width="14" style="1" customWidth="1"/>
    <col min="11516" max="11516" width="41.5703125" style="1" bestFit="1" customWidth="1"/>
    <col min="11517" max="11766" width="14" style="1"/>
    <col min="11767" max="11768" width="14" style="1" customWidth="1"/>
    <col min="11769" max="11769" width="55.28515625" style="1" bestFit="1" customWidth="1"/>
    <col min="11770" max="11770" width="1.5703125" style="1" customWidth="1"/>
    <col min="11771" max="11771" width="14" style="1" customWidth="1"/>
    <col min="11772" max="11772" width="41.5703125" style="1" bestFit="1" customWidth="1"/>
    <col min="11773" max="12022" width="14" style="1"/>
    <col min="12023" max="12024" width="14" style="1" customWidth="1"/>
    <col min="12025" max="12025" width="55.28515625" style="1" bestFit="1" customWidth="1"/>
    <col min="12026" max="12026" width="1.5703125" style="1" customWidth="1"/>
    <col min="12027" max="12027" width="14" style="1" customWidth="1"/>
    <col min="12028" max="12028" width="41.5703125" style="1" bestFit="1" customWidth="1"/>
    <col min="12029" max="12278" width="14" style="1"/>
    <col min="12279" max="12280" width="14" style="1" customWidth="1"/>
    <col min="12281" max="12281" width="55.28515625" style="1" bestFit="1" customWidth="1"/>
    <col min="12282" max="12282" width="1.5703125" style="1" customWidth="1"/>
    <col min="12283" max="12283" width="14" style="1" customWidth="1"/>
    <col min="12284" max="12284" width="41.5703125" style="1" bestFit="1" customWidth="1"/>
    <col min="12285" max="12534" width="14" style="1"/>
    <col min="12535" max="12536" width="14" style="1" customWidth="1"/>
    <col min="12537" max="12537" width="55.28515625" style="1" bestFit="1" customWidth="1"/>
    <col min="12538" max="12538" width="1.5703125" style="1" customWidth="1"/>
    <col min="12539" max="12539" width="14" style="1" customWidth="1"/>
    <col min="12540" max="12540" width="41.5703125" style="1" bestFit="1" customWidth="1"/>
    <col min="12541" max="12790" width="14" style="1"/>
    <col min="12791" max="12792" width="14" style="1" customWidth="1"/>
    <col min="12793" max="12793" width="55.28515625" style="1" bestFit="1" customWidth="1"/>
    <col min="12794" max="12794" width="1.5703125" style="1" customWidth="1"/>
    <col min="12795" max="12795" width="14" style="1" customWidth="1"/>
    <col min="12796" max="12796" width="41.5703125" style="1" bestFit="1" customWidth="1"/>
    <col min="12797" max="13046" width="14" style="1"/>
    <col min="13047" max="13048" width="14" style="1" customWidth="1"/>
    <col min="13049" max="13049" width="55.28515625" style="1" bestFit="1" customWidth="1"/>
    <col min="13050" max="13050" width="1.5703125" style="1" customWidth="1"/>
    <col min="13051" max="13051" width="14" style="1" customWidth="1"/>
    <col min="13052" max="13052" width="41.5703125" style="1" bestFit="1" customWidth="1"/>
    <col min="13053" max="13302" width="14" style="1"/>
    <col min="13303" max="13304" width="14" style="1" customWidth="1"/>
    <col min="13305" max="13305" width="55.28515625" style="1" bestFit="1" customWidth="1"/>
    <col min="13306" max="13306" width="1.5703125" style="1" customWidth="1"/>
    <col min="13307" max="13307" width="14" style="1" customWidth="1"/>
    <col min="13308" max="13308" width="41.5703125" style="1" bestFit="1" customWidth="1"/>
    <col min="13309" max="13558" width="14" style="1"/>
    <col min="13559" max="13560" width="14" style="1" customWidth="1"/>
    <col min="13561" max="13561" width="55.28515625" style="1" bestFit="1" customWidth="1"/>
    <col min="13562" max="13562" width="1.5703125" style="1" customWidth="1"/>
    <col min="13563" max="13563" width="14" style="1" customWidth="1"/>
    <col min="13564" max="13564" width="41.5703125" style="1" bestFit="1" customWidth="1"/>
    <col min="13565" max="13814" width="14" style="1"/>
    <col min="13815" max="13816" width="14" style="1" customWidth="1"/>
    <col min="13817" max="13817" width="55.28515625" style="1" bestFit="1" customWidth="1"/>
    <col min="13818" max="13818" width="1.5703125" style="1" customWidth="1"/>
    <col min="13819" max="13819" width="14" style="1" customWidth="1"/>
    <col min="13820" max="13820" width="41.5703125" style="1" bestFit="1" customWidth="1"/>
    <col min="13821" max="14070" width="14" style="1"/>
    <col min="14071" max="14072" width="14" style="1" customWidth="1"/>
    <col min="14073" max="14073" width="55.28515625" style="1" bestFit="1" customWidth="1"/>
    <col min="14074" max="14074" width="1.5703125" style="1" customWidth="1"/>
    <col min="14075" max="14075" width="14" style="1" customWidth="1"/>
    <col min="14076" max="14076" width="41.5703125" style="1" bestFit="1" customWidth="1"/>
    <col min="14077" max="14326" width="14" style="1"/>
    <col min="14327" max="14328" width="14" style="1" customWidth="1"/>
    <col min="14329" max="14329" width="55.28515625" style="1" bestFit="1" customWidth="1"/>
    <col min="14330" max="14330" width="1.5703125" style="1" customWidth="1"/>
    <col min="14331" max="14331" width="14" style="1" customWidth="1"/>
    <col min="14332" max="14332" width="41.5703125" style="1" bestFit="1" customWidth="1"/>
    <col min="14333" max="14582" width="14" style="1"/>
    <col min="14583" max="14584" width="14" style="1" customWidth="1"/>
    <col min="14585" max="14585" width="55.28515625" style="1" bestFit="1" customWidth="1"/>
    <col min="14586" max="14586" width="1.5703125" style="1" customWidth="1"/>
    <col min="14587" max="14587" width="14" style="1" customWidth="1"/>
    <col min="14588" max="14588" width="41.5703125" style="1" bestFit="1" customWidth="1"/>
    <col min="14589" max="14838" width="14" style="1"/>
    <col min="14839" max="14840" width="14" style="1" customWidth="1"/>
    <col min="14841" max="14841" width="55.28515625" style="1" bestFit="1" customWidth="1"/>
    <col min="14842" max="14842" width="1.5703125" style="1" customWidth="1"/>
    <col min="14843" max="14843" width="14" style="1" customWidth="1"/>
    <col min="14844" max="14844" width="41.5703125" style="1" bestFit="1" customWidth="1"/>
    <col min="14845" max="15094" width="14" style="1"/>
    <col min="15095" max="15096" width="14" style="1" customWidth="1"/>
    <col min="15097" max="15097" width="55.28515625" style="1" bestFit="1" customWidth="1"/>
    <col min="15098" max="15098" width="1.5703125" style="1" customWidth="1"/>
    <col min="15099" max="15099" width="14" style="1" customWidth="1"/>
    <col min="15100" max="15100" width="41.5703125" style="1" bestFit="1" customWidth="1"/>
    <col min="15101" max="15350" width="14" style="1"/>
    <col min="15351" max="15352" width="14" style="1" customWidth="1"/>
    <col min="15353" max="15353" width="55.28515625" style="1" bestFit="1" customWidth="1"/>
    <col min="15354" max="15354" width="1.5703125" style="1" customWidth="1"/>
    <col min="15355" max="15355" width="14" style="1" customWidth="1"/>
    <col min="15356" max="15356" width="41.5703125" style="1" bestFit="1" customWidth="1"/>
    <col min="15357" max="15606" width="14" style="1"/>
    <col min="15607" max="15608" width="14" style="1" customWidth="1"/>
    <col min="15609" max="15609" width="55.28515625" style="1" bestFit="1" customWidth="1"/>
    <col min="15610" max="15610" width="1.5703125" style="1" customWidth="1"/>
    <col min="15611" max="15611" width="14" style="1" customWidth="1"/>
    <col min="15612" max="15612" width="41.5703125" style="1" bestFit="1" customWidth="1"/>
    <col min="15613" max="15862" width="14" style="1"/>
    <col min="15863" max="15864" width="14" style="1" customWidth="1"/>
    <col min="15865" max="15865" width="55.28515625" style="1" bestFit="1" customWidth="1"/>
    <col min="15866" max="15866" width="1.5703125" style="1" customWidth="1"/>
    <col min="15867" max="15867" width="14" style="1" customWidth="1"/>
    <col min="15868" max="15868" width="41.5703125" style="1" bestFit="1" customWidth="1"/>
    <col min="15869" max="16118" width="14" style="1"/>
    <col min="16119" max="16120" width="14" style="1" customWidth="1"/>
    <col min="16121" max="16121" width="55.28515625" style="1" bestFit="1" customWidth="1"/>
    <col min="16122" max="16122" width="1.5703125" style="1" customWidth="1"/>
    <col min="16123" max="16123" width="14" style="1" customWidth="1"/>
    <col min="16124" max="16124" width="41.5703125" style="1" bestFit="1" customWidth="1"/>
    <col min="16125" max="16384" width="14" style="1"/>
  </cols>
  <sheetData>
    <row r="1" spans="1:8" ht="70.150000000000006" customHeight="1" x14ac:dyDescent="0.75">
      <c r="H1" s="175" t="s">
        <v>29</v>
      </c>
    </row>
    <row r="2" spans="1:8" ht="67.150000000000006" customHeight="1" x14ac:dyDescent="0.75">
      <c r="B2" s="177" t="s">
        <v>19</v>
      </c>
      <c r="C2" s="177"/>
      <c r="D2" s="177"/>
      <c r="E2" s="177"/>
      <c r="F2" s="177"/>
      <c r="G2" s="177"/>
      <c r="H2" s="176"/>
    </row>
    <row r="3" spans="1:8" ht="33" customHeight="1" x14ac:dyDescent="0.75">
      <c r="A3" s="167" t="s">
        <v>0</v>
      </c>
      <c r="B3" s="168"/>
      <c r="C3" s="178">
        <v>45400</v>
      </c>
      <c r="D3" s="179"/>
      <c r="E3" s="180"/>
      <c r="F3" s="10" t="s">
        <v>24</v>
      </c>
      <c r="G3" s="181" t="s">
        <v>245</v>
      </c>
      <c r="H3" s="181"/>
    </row>
    <row r="4" spans="1:8" ht="33" customHeight="1" x14ac:dyDescent="0.75">
      <c r="A4" s="167" t="s">
        <v>15</v>
      </c>
      <c r="B4" s="168"/>
      <c r="C4" s="167" t="s">
        <v>66</v>
      </c>
      <c r="D4" s="169"/>
      <c r="E4" s="168"/>
      <c r="F4" s="10" t="s">
        <v>25</v>
      </c>
      <c r="G4" s="170">
        <v>45400</v>
      </c>
      <c r="H4" s="170"/>
    </row>
    <row r="5" spans="1:8" ht="34.9" customHeight="1" x14ac:dyDescent="0.75">
      <c r="A5" s="167" t="s">
        <v>1</v>
      </c>
      <c r="B5" s="168"/>
      <c r="C5" s="167" t="s">
        <v>158</v>
      </c>
      <c r="D5" s="169"/>
      <c r="E5" s="168"/>
      <c r="F5" s="10" t="s">
        <v>26</v>
      </c>
      <c r="G5" s="170">
        <v>45400</v>
      </c>
      <c r="H5" s="170"/>
    </row>
    <row r="6" spans="1:8" ht="33" customHeight="1" x14ac:dyDescent="0.75">
      <c r="A6" s="167" t="s">
        <v>2</v>
      </c>
      <c r="B6" s="168"/>
      <c r="C6" s="167">
        <v>34</v>
      </c>
      <c r="D6" s="169"/>
      <c r="E6" s="168"/>
      <c r="F6" s="10" t="s">
        <v>27</v>
      </c>
      <c r="G6" s="171"/>
      <c r="H6" s="171"/>
    </row>
    <row r="7" spans="1:8" ht="33" customHeight="1" x14ac:dyDescent="0.75">
      <c r="A7" s="172" t="s">
        <v>14</v>
      </c>
      <c r="B7" s="165" t="s">
        <v>3</v>
      </c>
      <c r="C7" s="165" t="s">
        <v>4</v>
      </c>
      <c r="D7" s="174" t="s">
        <v>5</v>
      </c>
      <c r="E7" s="174"/>
      <c r="F7" s="174"/>
      <c r="G7" s="165" t="s">
        <v>23</v>
      </c>
      <c r="H7" s="165" t="s">
        <v>22</v>
      </c>
    </row>
    <row r="8" spans="1:8" ht="33" customHeight="1" x14ac:dyDescent="0.75">
      <c r="A8" s="173"/>
      <c r="B8" s="166"/>
      <c r="C8" s="166"/>
      <c r="D8" s="9"/>
      <c r="E8" s="9"/>
      <c r="F8" s="9" t="s">
        <v>6</v>
      </c>
      <c r="G8" s="166"/>
      <c r="H8" s="166"/>
    </row>
    <row r="9" spans="1:8" ht="35.25" x14ac:dyDescent="0.75">
      <c r="A9" s="12">
        <v>1</v>
      </c>
      <c r="B9" s="11" t="s">
        <v>246</v>
      </c>
      <c r="C9" s="6"/>
      <c r="D9" s="13">
        <v>1</v>
      </c>
      <c r="E9" s="14">
        <v>6</v>
      </c>
      <c r="F9" s="14">
        <f>E9*D9</f>
        <v>6</v>
      </c>
      <c r="G9" s="14">
        <v>950</v>
      </c>
      <c r="H9" s="15">
        <f>G9*F9</f>
        <v>5700</v>
      </c>
    </row>
    <row r="10" spans="1:8" ht="35.25" x14ac:dyDescent="0.75">
      <c r="A10" s="12">
        <v>2</v>
      </c>
      <c r="B10" s="11" t="s">
        <v>246</v>
      </c>
      <c r="C10" s="6"/>
      <c r="D10" s="13">
        <v>1</v>
      </c>
      <c r="E10" s="14">
        <v>3</v>
      </c>
      <c r="F10" s="14">
        <f t="shared" ref="F10:F12" si="0">E10*D10</f>
        <v>3</v>
      </c>
      <c r="G10" s="14">
        <v>950</v>
      </c>
      <c r="H10" s="15">
        <f t="shared" ref="H10:H11" si="1">G10*F10</f>
        <v>2850</v>
      </c>
    </row>
    <row r="11" spans="1:8" ht="35.25" x14ac:dyDescent="0.75">
      <c r="A11" s="12">
        <v>3</v>
      </c>
      <c r="B11" s="11"/>
      <c r="C11" s="6"/>
      <c r="D11" s="13"/>
      <c r="E11" s="14">
        <v>0</v>
      </c>
      <c r="F11" s="14">
        <f t="shared" si="0"/>
        <v>0</v>
      </c>
      <c r="G11" s="14">
        <v>0</v>
      </c>
      <c r="H11" s="15">
        <f t="shared" si="1"/>
        <v>0</v>
      </c>
    </row>
    <row r="12" spans="1:8" ht="35.25" x14ac:dyDescent="0.75">
      <c r="A12" s="12">
        <v>4</v>
      </c>
      <c r="B12" s="11"/>
      <c r="C12" s="6"/>
      <c r="D12" s="13"/>
      <c r="E12" s="14"/>
      <c r="F12" s="14">
        <f t="shared" si="0"/>
        <v>0</v>
      </c>
      <c r="G12" s="14"/>
      <c r="H12" s="15">
        <f>G12*F12</f>
        <v>0</v>
      </c>
    </row>
    <row r="13" spans="1:8" ht="35.25" x14ac:dyDescent="0.75">
      <c r="A13" s="12">
        <v>5</v>
      </c>
      <c r="B13" s="11"/>
      <c r="C13" s="6"/>
      <c r="D13" s="7"/>
      <c r="E13" s="14"/>
      <c r="F13" s="14"/>
      <c r="G13" s="14"/>
      <c r="H13" s="15">
        <f>G13*F13</f>
        <v>0</v>
      </c>
    </row>
    <row r="14" spans="1:8" ht="35.25" x14ac:dyDescent="0.75">
      <c r="A14" s="12"/>
      <c r="B14" s="11"/>
      <c r="C14" s="16"/>
      <c r="D14" s="7"/>
      <c r="E14" s="7"/>
      <c r="F14" s="7"/>
      <c r="G14" s="7"/>
      <c r="H14" s="15">
        <f>G14*F14</f>
        <v>0</v>
      </c>
    </row>
    <row r="15" spans="1:8" ht="33" customHeight="1" x14ac:dyDescent="0.75">
      <c r="A15" s="2"/>
      <c r="B15" s="5"/>
      <c r="C15" s="6"/>
      <c r="D15" s="7"/>
      <c r="E15" s="7"/>
      <c r="F15" s="7"/>
      <c r="G15" s="7"/>
      <c r="H15" s="7"/>
    </row>
    <row r="16" spans="1:8" ht="33" customHeight="1" x14ac:dyDescent="0.75">
      <c r="A16" s="2"/>
      <c r="B16" s="5"/>
      <c r="C16" s="6"/>
      <c r="D16" s="7"/>
      <c r="E16" s="7"/>
      <c r="F16" s="7"/>
      <c r="G16" s="7"/>
      <c r="H16" s="7"/>
    </row>
    <row r="17" spans="1:8" ht="33" customHeight="1" x14ac:dyDescent="0.75">
      <c r="A17" s="2"/>
      <c r="B17" s="5"/>
      <c r="C17" s="6"/>
      <c r="D17" s="7"/>
      <c r="E17" s="7"/>
      <c r="F17" s="7"/>
      <c r="G17" s="7"/>
      <c r="H17" s="7"/>
    </row>
    <row r="18" spans="1:8" ht="33" customHeight="1" x14ac:dyDescent="0.75">
      <c r="A18" s="2"/>
      <c r="B18" s="5"/>
      <c r="C18" s="6"/>
      <c r="D18" s="7"/>
      <c r="E18" s="7"/>
      <c r="F18" s="7"/>
      <c r="G18" s="7"/>
      <c r="H18" s="7"/>
    </row>
    <row r="19" spans="1:8" ht="33" customHeight="1" x14ac:dyDescent="0.75">
      <c r="A19" s="2"/>
      <c r="B19" s="5"/>
      <c r="C19" s="6"/>
      <c r="D19" s="7"/>
      <c r="E19" s="7"/>
      <c r="F19" s="7"/>
      <c r="G19" s="7"/>
      <c r="H19" s="7"/>
    </row>
    <row r="20" spans="1:8" ht="33" customHeight="1" x14ac:dyDescent="0.75">
      <c r="A20" s="158" t="s">
        <v>16</v>
      </c>
      <c r="B20" s="159"/>
      <c r="C20" s="159"/>
      <c r="D20" s="159"/>
      <c r="E20" s="159"/>
      <c r="F20" s="159"/>
      <c r="G20" s="160"/>
      <c r="H20" s="8">
        <f>SUM(H9:H14)</f>
        <v>8550</v>
      </c>
    </row>
    <row r="21" spans="1:8" ht="33" customHeight="1" x14ac:dyDescent="0.75">
      <c r="A21" s="161" t="s">
        <v>245</v>
      </c>
      <c r="B21" s="4" t="s">
        <v>7</v>
      </c>
      <c r="C21" s="162"/>
      <c r="D21" s="157"/>
      <c r="E21" s="157"/>
      <c r="F21" s="154" t="s">
        <v>21</v>
      </c>
      <c r="G21" s="154"/>
      <c r="H21" s="155"/>
    </row>
    <row r="22" spans="1:8" ht="33" customHeight="1" x14ac:dyDescent="0.75">
      <c r="A22" s="161"/>
      <c r="B22" s="4" t="s">
        <v>75</v>
      </c>
      <c r="C22" s="156">
        <f>C21</f>
        <v>0</v>
      </c>
      <c r="D22" s="157"/>
      <c r="E22" s="157"/>
      <c r="F22" s="154" t="s">
        <v>21</v>
      </c>
      <c r="G22" s="154"/>
      <c r="H22" s="155"/>
    </row>
    <row r="23" spans="1:8" ht="33" customHeight="1" x14ac:dyDescent="0.75">
      <c r="A23" s="161"/>
      <c r="B23" s="4" t="s">
        <v>9</v>
      </c>
      <c r="C23" s="156">
        <f>C21*0%</f>
        <v>0</v>
      </c>
      <c r="D23" s="157"/>
      <c r="E23" s="157"/>
      <c r="F23" s="154" t="s">
        <v>21</v>
      </c>
      <c r="G23" s="154"/>
      <c r="H23" s="155"/>
    </row>
    <row r="24" spans="1:8" ht="33" customHeight="1" x14ac:dyDescent="0.75">
      <c r="A24" s="161"/>
      <c r="B24" s="4" t="s">
        <v>10</v>
      </c>
      <c r="C24" s="156">
        <f>C21*0%</f>
        <v>0</v>
      </c>
      <c r="D24" s="157"/>
      <c r="E24" s="157"/>
      <c r="F24" s="154" t="s">
        <v>21</v>
      </c>
      <c r="G24" s="154"/>
      <c r="H24" s="155"/>
    </row>
    <row r="25" spans="1:8" ht="33" customHeight="1" x14ac:dyDescent="0.75">
      <c r="A25" s="161"/>
      <c r="B25" s="4" t="s">
        <v>11</v>
      </c>
      <c r="C25" s="156"/>
      <c r="D25" s="157"/>
      <c r="E25" s="157"/>
      <c r="F25" s="154" t="s">
        <v>21</v>
      </c>
      <c r="G25" s="154"/>
      <c r="H25" s="155"/>
    </row>
    <row r="26" spans="1:8" ht="33" customHeight="1" x14ac:dyDescent="0.75">
      <c r="A26" s="161"/>
      <c r="B26" s="4" t="s">
        <v>12</v>
      </c>
      <c r="C26" s="156"/>
      <c r="D26" s="157"/>
      <c r="E26" s="157"/>
      <c r="F26" s="154" t="s">
        <v>21</v>
      </c>
      <c r="G26" s="154"/>
      <c r="H26" s="155"/>
    </row>
    <row r="27" spans="1:8" ht="33" customHeight="1" x14ac:dyDescent="0.75">
      <c r="A27" s="161"/>
      <c r="B27" s="4" t="s">
        <v>13</v>
      </c>
      <c r="C27" s="156">
        <f>H20-C26</f>
        <v>8550</v>
      </c>
      <c r="D27" s="157"/>
      <c r="E27" s="157"/>
      <c r="F27" s="154" t="s">
        <v>21</v>
      </c>
      <c r="G27" s="154"/>
      <c r="H27" s="155"/>
    </row>
    <row r="28" spans="1:8" ht="33" customHeight="1" x14ac:dyDescent="0.75">
      <c r="A28" s="161"/>
      <c r="B28" s="163" t="s">
        <v>17</v>
      </c>
      <c r="C28" s="163"/>
      <c r="D28" s="163"/>
      <c r="E28" s="163"/>
      <c r="F28" s="163"/>
      <c r="G28" s="163"/>
      <c r="H28" s="163"/>
    </row>
    <row r="29" spans="1:8" ht="99.6" customHeight="1" x14ac:dyDescent="0.75">
      <c r="A29" s="161"/>
      <c r="B29" s="164" t="s">
        <v>18</v>
      </c>
      <c r="C29" s="164"/>
      <c r="D29" s="164"/>
      <c r="E29" s="164"/>
      <c r="F29" s="164"/>
      <c r="G29" s="164"/>
      <c r="H29" s="164"/>
    </row>
    <row r="30" spans="1:8" ht="90" customHeight="1" x14ac:dyDescent="0.75">
      <c r="A30" s="161"/>
      <c r="B30" s="164" t="s">
        <v>52</v>
      </c>
      <c r="C30" s="164"/>
      <c r="D30" s="164"/>
      <c r="E30" s="164"/>
      <c r="F30" s="164"/>
      <c r="G30" s="164"/>
      <c r="H30" s="164"/>
    </row>
    <row r="31" spans="1:8" ht="33" customHeight="1" x14ac:dyDescent="0.75">
      <c r="A31" s="3"/>
      <c r="B31" s="3"/>
      <c r="C31" s="3"/>
      <c r="D31" s="3"/>
      <c r="E31" s="3"/>
      <c r="F31" s="3"/>
      <c r="G31" s="3"/>
      <c r="H31" s="3"/>
    </row>
  </sheetData>
  <mergeCells count="39">
    <mergeCell ref="C27:E27"/>
    <mergeCell ref="F27:H27"/>
    <mergeCell ref="A20:G20"/>
    <mergeCell ref="A21:A30"/>
    <mergeCell ref="C21:E21"/>
    <mergeCell ref="F21:H21"/>
    <mergeCell ref="C22:E22"/>
    <mergeCell ref="F22:H22"/>
    <mergeCell ref="C23:E23"/>
    <mergeCell ref="F23:H23"/>
    <mergeCell ref="C24:E24"/>
    <mergeCell ref="F24:H24"/>
    <mergeCell ref="B28:H28"/>
    <mergeCell ref="B29:H29"/>
    <mergeCell ref="B30:H30"/>
    <mergeCell ref="C25:E25"/>
    <mergeCell ref="F25:H25"/>
    <mergeCell ref="C26:E26"/>
    <mergeCell ref="H7:H8"/>
    <mergeCell ref="A5:B5"/>
    <mergeCell ref="C5:E5"/>
    <mergeCell ref="G5:H5"/>
    <mergeCell ref="A6:B6"/>
    <mergeCell ref="C6:E6"/>
    <mergeCell ref="G6:H6"/>
    <mergeCell ref="A7:A8"/>
    <mergeCell ref="B7:B8"/>
    <mergeCell ref="C7:C8"/>
    <mergeCell ref="D7:F7"/>
    <mergeCell ref="G7:G8"/>
    <mergeCell ref="F26:H26"/>
    <mergeCell ref="A4:B4"/>
    <mergeCell ref="C4:E4"/>
    <mergeCell ref="G4:H4"/>
    <mergeCell ref="H1:H2"/>
    <mergeCell ref="B2:G2"/>
    <mergeCell ref="A3:B3"/>
    <mergeCell ref="C3:E3"/>
    <mergeCell ref="G3:H3"/>
  </mergeCells>
  <printOptions horizontalCentered="1" verticalCentered="1"/>
  <pageMargins left="0.25" right="0.25" top="0.75" bottom="0.75" header="0.3" footer="0.3"/>
  <pageSetup paperSize="9" scale="56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7"/>
  <sheetViews>
    <sheetView rightToLeft="1" tabSelected="1" view="pageBreakPreview" topLeftCell="A28" zoomScaleNormal="145" zoomScaleSheetLayoutView="100" workbookViewId="0">
      <selection activeCell="G46" sqref="G46"/>
    </sheetView>
  </sheetViews>
  <sheetFormatPr defaultRowHeight="15" x14ac:dyDescent="0.25"/>
  <cols>
    <col min="1" max="1" width="3.5703125" customWidth="1"/>
    <col min="2" max="2" width="16.42578125" style="17" bestFit="1" customWidth="1"/>
    <col min="3" max="3" width="16.7109375" style="17" bestFit="1" customWidth="1"/>
    <col min="4" max="4" width="21.140625" bestFit="1" customWidth="1"/>
    <col min="5" max="5" width="16.7109375" customWidth="1"/>
    <col min="6" max="7" width="17.42578125" bestFit="1" customWidth="1"/>
    <col min="8" max="8" width="13" bestFit="1" customWidth="1"/>
    <col min="9" max="9" width="28.42578125" bestFit="1" customWidth="1"/>
  </cols>
  <sheetData>
    <row r="1" spans="1:8" ht="23.25" x14ac:dyDescent="0.35">
      <c r="A1" s="45"/>
      <c r="B1" s="46" t="s">
        <v>117</v>
      </c>
      <c r="C1" s="54" t="s">
        <v>136</v>
      </c>
      <c r="D1" s="47" t="s">
        <v>118</v>
      </c>
      <c r="E1" s="47" t="s">
        <v>119</v>
      </c>
      <c r="F1" s="47" t="s">
        <v>306</v>
      </c>
      <c r="G1" s="59" t="s">
        <v>307</v>
      </c>
      <c r="H1" s="48" t="s">
        <v>308</v>
      </c>
    </row>
    <row r="2" spans="1:8" ht="23.25" x14ac:dyDescent="0.35">
      <c r="A2" s="45"/>
      <c r="B2" s="67" t="s">
        <v>87</v>
      </c>
      <c r="C2" s="68">
        <v>44956</v>
      </c>
      <c r="D2" s="69" t="str">
        <f>مستخلص!G3</f>
        <v xml:space="preserve">اعمال الحفر </v>
      </c>
      <c r="E2" s="69" t="s">
        <v>28</v>
      </c>
      <c r="F2" s="196">
        <f>مستخلص!H19</f>
        <v>474802.5</v>
      </c>
      <c r="G2" s="139">
        <f>F2</f>
        <v>474802.5</v>
      </c>
      <c r="H2" s="72">
        <f>F2-G2</f>
        <v>0</v>
      </c>
    </row>
    <row r="3" spans="1:8" ht="23.25" x14ac:dyDescent="0.35">
      <c r="A3" s="45"/>
      <c r="B3" s="67" t="s">
        <v>88</v>
      </c>
      <c r="C3" s="68">
        <v>44985</v>
      </c>
      <c r="D3" s="69" t="s">
        <v>30</v>
      </c>
      <c r="E3" s="69" t="s">
        <v>28</v>
      </c>
      <c r="F3" s="196">
        <f>'مستخلص (2)'!H19</f>
        <v>187630</v>
      </c>
      <c r="G3" s="139">
        <f t="shared" ref="G3:G51" si="0">F3</f>
        <v>187630</v>
      </c>
      <c r="H3" s="72">
        <f t="shared" ref="H3:H51" si="1">F3-G3</f>
        <v>0</v>
      </c>
    </row>
    <row r="4" spans="1:8" ht="23.25" x14ac:dyDescent="0.35">
      <c r="A4" s="45"/>
      <c r="B4" s="67" t="s">
        <v>89</v>
      </c>
      <c r="C4" s="68">
        <v>45015</v>
      </c>
      <c r="D4" s="69" t="s">
        <v>30</v>
      </c>
      <c r="E4" s="69" t="s">
        <v>28</v>
      </c>
      <c r="F4" s="196">
        <f>'مستخلص (3)'!H19</f>
        <v>458425</v>
      </c>
      <c r="G4" s="139">
        <f t="shared" si="0"/>
        <v>458425</v>
      </c>
      <c r="H4" s="72">
        <f t="shared" si="1"/>
        <v>0</v>
      </c>
    </row>
    <row r="5" spans="1:8" ht="23.25" x14ac:dyDescent="0.35">
      <c r="A5" s="45"/>
      <c r="B5" s="67" t="s">
        <v>90</v>
      </c>
      <c r="C5" s="68">
        <v>45321</v>
      </c>
      <c r="D5" s="69" t="s">
        <v>30</v>
      </c>
      <c r="E5" s="69" t="s">
        <v>28</v>
      </c>
      <c r="F5" s="196">
        <f>'مستخلص (4)'!H20</f>
        <v>321619.5</v>
      </c>
      <c r="G5" s="139">
        <f t="shared" si="0"/>
        <v>321619.5</v>
      </c>
      <c r="H5" s="72">
        <f t="shared" si="1"/>
        <v>0</v>
      </c>
    </row>
    <row r="6" spans="1:8" ht="23.25" x14ac:dyDescent="0.35">
      <c r="A6" s="45"/>
      <c r="B6" s="67" t="s">
        <v>91</v>
      </c>
      <c r="C6" s="68">
        <v>45321</v>
      </c>
      <c r="D6" s="69" t="s">
        <v>81</v>
      </c>
      <c r="E6" s="69" t="s">
        <v>28</v>
      </c>
      <c r="F6" s="196">
        <f>'مستخلص (5)'!H20</f>
        <v>15960</v>
      </c>
      <c r="G6" s="139">
        <f t="shared" si="0"/>
        <v>15960</v>
      </c>
      <c r="H6" s="72">
        <f t="shared" si="1"/>
        <v>0</v>
      </c>
    </row>
    <row r="7" spans="1:8" ht="23.25" x14ac:dyDescent="0.35">
      <c r="A7" s="45"/>
      <c r="B7" s="193" t="s">
        <v>92</v>
      </c>
      <c r="C7" s="194">
        <v>45321</v>
      </c>
      <c r="D7" s="195" t="s">
        <v>81</v>
      </c>
      <c r="E7" s="195" t="s">
        <v>72</v>
      </c>
      <c r="F7" s="196">
        <f>'مستخلص (6)'!H20</f>
        <v>14840</v>
      </c>
      <c r="G7" s="197">
        <f t="shared" si="0"/>
        <v>14840</v>
      </c>
      <c r="H7" s="198">
        <f t="shared" si="1"/>
        <v>0</v>
      </c>
    </row>
    <row r="8" spans="1:8" ht="23.25" x14ac:dyDescent="0.35">
      <c r="A8" s="45"/>
      <c r="B8" s="73" t="s">
        <v>93</v>
      </c>
      <c r="C8" s="74">
        <v>45321</v>
      </c>
      <c r="D8" s="75" t="s">
        <v>81</v>
      </c>
      <c r="E8" s="75" t="s">
        <v>57</v>
      </c>
      <c r="F8" s="76">
        <f>'مستخلص (7)'!H20</f>
        <v>0</v>
      </c>
      <c r="G8" s="77">
        <f t="shared" si="0"/>
        <v>0</v>
      </c>
      <c r="H8" s="78">
        <f t="shared" si="1"/>
        <v>0</v>
      </c>
    </row>
    <row r="9" spans="1:8" ht="23.25" x14ac:dyDescent="0.35">
      <c r="A9" s="45"/>
      <c r="B9" s="67" t="s">
        <v>94</v>
      </c>
      <c r="C9" s="68">
        <v>45330</v>
      </c>
      <c r="D9" s="69" t="s">
        <v>30</v>
      </c>
      <c r="E9" s="69" t="s">
        <v>28</v>
      </c>
      <c r="F9" s="196">
        <f>'مستخلص (8)'!H20</f>
        <v>139963.5</v>
      </c>
      <c r="G9" s="139">
        <f t="shared" si="0"/>
        <v>139963.5</v>
      </c>
      <c r="H9" s="72">
        <f t="shared" si="1"/>
        <v>0</v>
      </c>
    </row>
    <row r="10" spans="1:8" ht="23.25" x14ac:dyDescent="0.35">
      <c r="A10" s="45"/>
      <c r="B10" s="67" t="s">
        <v>95</v>
      </c>
      <c r="C10" s="68">
        <v>45350</v>
      </c>
      <c r="D10" s="69" t="s">
        <v>30</v>
      </c>
      <c r="E10" s="69" t="s">
        <v>28</v>
      </c>
      <c r="F10" s="196">
        <f>'مستخلص (9)'!H20</f>
        <v>345599.94</v>
      </c>
      <c r="G10" s="139">
        <f t="shared" si="0"/>
        <v>345599.94</v>
      </c>
      <c r="H10" s="72">
        <f t="shared" si="1"/>
        <v>0</v>
      </c>
    </row>
    <row r="11" spans="1:8" ht="23.25" x14ac:dyDescent="0.35">
      <c r="A11" s="45"/>
      <c r="B11" s="193" t="s">
        <v>96</v>
      </c>
      <c r="C11" s="194">
        <v>45371</v>
      </c>
      <c r="D11" s="203" t="s">
        <v>159</v>
      </c>
      <c r="E11" s="203" t="s">
        <v>160</v>
      </c>
      <c r="F11" s="196">
        <f>'مستخلص (10)'!H29</f>
        <v>56362.5</v>
      </c>
      <c r="G11" s="197">
        <f t="shared" si="0"/>
        <v>56362.5</v>
      </c>
      <c r="H11" s="198">
        <f t="shared" si="1"/>
        <v>0</v>
      </c>
    </row>
    <row r="12" spans="1:8" ht="23.25" x14ac:dyDescent="0.35">
      <c r="A12" s="45"/>
      <c r="B12" s="62" t="s">
        <v>97</v>
      </c>
      <c r="C12" s="63">
        <v>45379</v>
      </c>
      <c r="D12" s="57" t="s">
        <v>113</v>
      </c>
      <c r="E12" s="57" t="s">
        <v>114</v>
      </c>
      <c r="F12" s="58">
        <f>'مستخلص (11)'!H20</f>
        <v>10872</v>
      </c>
      <c r="G12" s="64">
        <v>9500</v>
      </c>
      <c r="H12" s="65">
        <f t="shared" si="1"/>
        <v>1372</v>
      </c>
    </row>
    <row r="13" spans="1:8" ht="23.25" x14ac:dyDescent="0.35">
      <c r="A13" s="45"/>
      <c r="B13" s="193" t="s">
        <v>98</v>
      </c>
      <c r="C13" s="194">
        <v>45380</v>
      </c>
      <c r="D13" s="195" t="s">
        <v>115</v>
      </c>
      <c r="E13" s="195" t="s">
        <v>72</v>
      </c>
      <c r="F13" s="196">
        <f>'مستخلص (12)'!H20</f>
        <v>35000</v>
      </c>
      <c r="G13" s="197">
        <f t="shared" si="0"/>
        <v>35000</v>
      </c>
      <c r="H13" s="198">
        <f t="shared" si="1"/>
        <v>0</v>
      </c>
    </row>
    <row r="14" spans="1:8" ht="23.25" x14ac:dyDescent="0.35">
      <c r="A14" s="45"/>
      <c r="B14" s="193" t="s">
        <v>99</v>
      </c>
      <c r="C14" s="194">
        <v>45382</v>
      </c>
      <c r="D14" s="195" t="s">
        <v>77</v>
      </c>
      <c r="E14" s="195" t="s">
        <v>76</v>
      </c>
      <c r="F14" s="196">
        <f>'مستخلص (13)'!H20</f>
        <v>385008</v>
      </c>
      <c r="G14" s="197">
        <f t="shared" si="0"/>
        <v>385008</v>
      </c>
      <c r="H14" s="198">
        <f t="shared" si="1"/>
        <v>0</v>
      </c>
    </row>
    <row r="15" spans="1:8" ht="23.25" x14ac:dyDescent="0.35">
      <c r="A15" s="45"/>
      <c r="B15" s="193" t="s">
        <v>100</v>
      </c>
      <c r="C15" s="194">
        <v>45383</v>
      </c>
      <c r="D15" s="195" t="s">
        <v>115</v>
      </c>
      <c r="E15" s="195" t="s">
        <v>72</v>
      </c>
      <c r="F15" s="196">
        <f>'مستخلص (14)'!H20</f>
        <v>25200</v>
      </c>
      <c r="G15" s="197">
        <f t="shared" si="0"/>
        <v>25200</v>
      </c>
      <c r="H15" s="198">
        <f t="shared" si="1"/>
        <v>0</v>
      </c>
    </row>
    <row r="16" spans="1:8" ht="23.25" x14ac:dyDescent="0.35">
      <c r="A16" s="45"/>
      <c r="B16" s="73" t="s">
        <v>101</v>
      </c>
      <c r="C16" s="74">
        <v>45383</v>
      </c>
      <c r="D16" s="75" t="s">
        <v>115</v>
      </c>
      <c r="E16" s="75" t="s">
        <v>57</v>
      </c>
      <c r="F16" s="76">
        <f>'مستخلص (15)'!H20</f>
        <v>0</v>
      </c>
      <c r="G16" s="77">
        <f t="shared" si="0"/>
        <v>0</v>
      </c>
      <c r="H16" s="78">
        <f t="shared" si="1"/>
        <v>0</v>
      </c>
    </row>
    <row r="17" spans="1:9" ht="23.25" x14ac:dyDescent="0.35">
      <c r="A17" s="45"/>
      <c r="B17" s="42" t="s">
        <v>102</v>
      </c>
      <c r="C17" s="55">
        <v>45383</v>
      </c>
      <c r="D17" s="49" t="s">
        <v>116</v>
      </c>
      <c r="E17" s="49" t="s">
        <v>57</v>
      </c>
      <c r="F17" s="50">
        <f>'مستخلص (16)'!H20</f>
        <v>0</v>
      </c>
      <c r="G17" s="60">
        <f t="shared" si="0"/>
        <v>0</v>
      </c>
      <c r="H17" s="61">
        <f t="shared" si="1"/>
        <v>0</v>
      </c>
    </row>
    <row r="18" spans="1:9" ht="23.25" x14ac:dyDescent="0.35">
      <c r="A18" s="45"/>
      <c r="B18" s="62" t="s">
        <v>103</v>
      </c>
      <c r="C18" s="63">
        <v>45386</v>
      </c>
      <c r="D18" s="57" t="s">
        <v>113</v>
      </c>
      <c r="E18" s="57" t="s">
        <v>114</v>
      </c>
      <c r="F18" s="58">
        <f>'مستخلص (17)'!H20</f>
        <v>44155.974999999999</v>
      </c>
      <c r="G18" s="64">
        <v>30000</v>
      </c>
      <c r="H18" s="65">
        <f t="shared" si="1"/>
        <v>14155.974999999999</v>
      </c>
    </row>
    <row r="19" spans="1:9" ht="23.25" x14ac:dyDescent="0.35">
      <c r="A19" s="45"/>
      <c r="B19" s="193" t="s">
        <v>104</v>
      </c>
      <c r="C19" s="194">
        <v>45371</v>
      </c>
      <c r="D19" s="203" t="s">
        <v>159</v>
      </c>
      <c r="E19" s="203" t="s">
        <v>160</v>
      </c>
      <c r="F19" s="196">
        <f>'مستخلص (18)'!H29</f>
        <v>32895</v>
      </c>
      <c r="G19" s="197">
        <f t="shared" si="0"/>
        <v>32895</v>
      </c>
      <c r="H19" s="198">
        <f t="shared" si="1"/>
        <v>0</v>
      </c>
    </row>
    <row r="20" spans="1:9" ht="23.25" x14ac:dyDescent="0.35">
      <c r="A20" s="45"/>
      <c r="B20" s="193" t="s">
        <v>105</v>
      </c>
      <c r="C20" s="194">
        <v>45387</v>
      </c>
      <c r="D20" s="203" t="s">
        <v>159</v>
      </c>
      <c r="E20" s="203" t="s">
        <v>160</v>
      </c>
      <c r="F20" s="196">
        <f>'مستخلص (19)'!H29</f>
        <v>29612.5</v>
      </c>
      <c r="G20" s="197">
        <f t="shared" si="0"/>
        <v>29612.5</v>
      </c>
      <c r="H20" s="198">
        <f t="shared" si="1"/>
        <v>0</v>
      </c>
    </row>
    <row r="21" spans="1:9" ht="23.25" x14ac:dyDescent="0.35">
      <c r="A21" s="45"/>
      <c r="B21" s="193" t="s">
        <v>106</v>
      </c>
      <c r="C21" s="194">
        <v>45387</v>
      </c>
      <c r="D21" s="195" t="s">
        <v>116</v>
      </c>
      <c r="E21" s="195" t="s">
        <v>72</v>
      </c>
      <c r="F21" s="196">
        <f>'مستخلص (20)'!H20</f>
        <v>33000</v>
      </c>
      <c r="G21" s="197">
        <f t="shared" si="0"/>
        <v>33000</v>
      </c>
      <c r="H21" s="198">
        <f t="shared" si="1"/>
        <v>0</v>
      </c>
    </row>
    <row r="22" spans="1:9" ht="23.25" x14ac:dyDescent="0.35">
      <c r="A22" s="45"/>
      <c r="B22" s="193" t="s">
        <v>107</v>
      </c>
      <c r="C22" s="194">
        <v>45387</v>
      </c>
      <c r="D22" s="195" t="s">
        <v>169</v>
      </c>
      <c r="E22" s="195" t="s">
        <v>76</v>
      </c>
      <c r="F22" s="196">
        <f>'مستخلص (21)'!H20</f>
        <v>154950</v>
      </c>
      <c r="G22" s="197">
        <f t="shared" si="0"/>
        <v>154950</v>
      </c>
      <c r="H22" s="198">
        <f t="shared" si="1"/>
        <v>0</v>
      </c>
    </row>
    <row r="23" spans="1:9" ht="23.25" x14ac:dyDescent="0.35">
      <c r="A23" s="45"/>
      <c r="B23" s="62" t="s">
        <v>108</v>
      </c>
      <c r="C23" s="63">
        <v>45388</v>
      </c>
      <c r="D23" s="57" t="s">
        <v>113</v>
      </c>
      <c r="E23" s="57" t="s">
        <v>114</v>
      </c>
      <c r="F23" s="58">
        <f>'مستخلص (22)'!H20</f>
        <v>33300</v>
      </c>
      <c r="G23" s="64">
        <v>33300</v>
      </c>
      <c r="H23" s="65">
        <f t="shared" si="1"/>
        <v>0</v>
      </c>
    </row>
    <row r="24" spans="1:9" ht="23.25" x14ac:dyDescent="0.35">
      <c r="A24" s="45"/>
      <c r="B24" s="42" t="s">
        <v>109</v>
      </c>
      <c r="C24" s="55">
        <v>45388</v>
      </c>
      <c r="D24" s="49" t="s">
        <v>201</v>
      </c>
      <c r="E24" s="49"/>
      <c r="F24" s="50">
        <f>'مستخلص (23)'!H20</f>
        <v>20000</v>
      </c>
      <c r="G24" s="60">
        <v>33300</v>
      </c>
      <c r="H24" s="61">
        <f t="shared" si="1"/>
        <v>-13300</v>
      </c>
    </row>
    <row r="25" spans="1:9" ht="23.25" x14ac:dyDescent="0.35">
      <c r="A25" s="45"/>
      <c r="B25" s="193" t="s">
        <v>110</v>
      </c>
      <c r="C25" s="194">
        <v>45389</v>
      </c>
      <c r="D25" s="203" t="s">
        <v>159</v>
      </c>
      <c r="E25" s="203" t="s">
        <v>160</v>
      </c>
      <c r="F25" s="196">
        <f>'مستخلص (24)'!H29</f>
        <v>16025</v>
      </c>
      <c r="G25" s="197">
        <v>33300</v>
      </c>
      <c r="H25" s="198">
        <f t="shared" si="1"/>
        <v>-17275</v>
      </c>
    </row>
    <row r="26" spans="1:9" ht="24" thickBot="1" x14ac:dyDescent="0.4">
      <c r="A26" s="45"/>
      <c r="B26" s="199" t="s">
        <v>111</v>
      </c>
      <c r="C26" s="194">
        <v>45389</v>
      </c>
      <c r="D26" s="200" t="s">
        <v>116</v>
      </c>
      <c r="E26" s="200" t="s">
        <v>72</v>
      </c>
      <c r="F26" s="201">
        <f>'مستخلص (25)'!H20</f>
        <v>20050</v>
      </c>
      <c r="G26" s="197">
        <v>33300</v>
      </c>
      <c r="H26" s="198">
        <f t="shared" si="1"/>
        <v>-13250</v>
      </c>
    </row>
    <row r="27" spans="1:9" ht="23.25" x14ac:dyDescent="0.35">
      <c r="B27" s="62" t="s">
        <v>211</v>
      </c>
      <c r="C27" s="63">
        <v>45389</v>
      </c>
      <c r="D27" s="57" t="s">
        <v>113</v>
      </c>
      <c r="E27" s="57" t="s">
        <v>114</v>
      </c>
      <c r="F27" s="138">
        <f>'مستخلص (26)'!H20</f>
        <v>43000</v>
      </c>
      <c r="G27" s="64">
        <f t="shared" si="0"/>
        <v>43000</v>
      </c>
      <c r="H27" s="65">
        <f t="shared" si="1"/>
        <v>0</v>
      </c>
      <c r="I27" t="s">
        <v>338</v>
      </c>
    </row>
    <row r="28" spans="1:9" ht="23.25" x14ac:dyDescent="0.35">
      <c r="B28" s="193" t="s">
        <v>212</v>
      </c>
      <c r="C28" s="194">
        <v>45389</v>
      </c>
      <c r="D28" s="195" t="s">
        <v>77</v>
      </c>
      <c r="E28" s="195" t="s">
        <v>197</v>
      </c>
      <c r="F28" s="196">
        <f>'مستخلص (27)'!H20</f>
        <v>1523529</v>
      </c>
      <c r="G28" s="197">
        <f t="shared" si="0"/>
        <v>1523529</v>
      </c>
      <c r="H28" s="198">
        <f t="shared" si="1"/>
        <v>0</v>
      </c>
    </row>
    <row r="29" spans="1:9" ht="23.25" x14ac:dyDescent="0.35">
      <c r="B29" s="193" t="s">
        <v>213</v>
      </c>
      <c r="C29" s="194">
        <v>45389</v>
      </c>
      <c r="D29" s="195" t="s">
        <v>77</v>
      </c>
      <c r="E29" s="195" t="s">
        <v>218</v>
      </c>
      <c r="F29" s="196">
        <f>'مستخلص (28)'!H20</f>
        <v>1604918</v>
      </c>
      <c r="G29" s="197">
        <f t="shared" si="0"/>
        <v>1604918</v>
      </c>
      <c r="H29" s="198">
        <f t="shared" si="1"/>
        <v>0</v>
      </c>
    </row>
    <row r="30" spans="1:9" ht="23.25" x14ac:dyDescent="0.35">
      <c r="B30" s="193" t="s">
        <v>214</v>
      </c>
      <c r="C30" s="194">
        <v>45390</v>
      </c>
      <c r="D30" s="195" t="s">
        <v>221</v>
      </c>
      <c r="E30" s="195" t="s">
        <v>223</v>
      </c>
      <c r="F30" s="196">
        <f>'مستخلص (29)'!H20</f>
        <v>50000</v>
      </c>
      <c r="G30" s="197">
        <f t="shared" si="0"/>
        <v>50000</v>
      </c>
      <c r="H30" s="198">
        <f t="shared" si="1"/>
        <v>0</v>
      </c>
    </row>
    <row r="31" spans="1:9" ht="24" thickBot="1" x14ac:dyDescent="0.4">
      <c r="B31" s="66" t="s">
        <v>215</v>
      </c>
      <c r="C31" s="63">
        <v>45398</v>
      </c>
      <c r="D31" s="57" t="s">
        <v>113</v>
      </c>
      <c r="E31" s="57" t="s">
        <v>114</v>
      </c>
      <c r="F31" s="138">
        <f>'مستخلص (30)'!H20</f>
        <v>100000</v>
      </c>
      <c r="G31" s="64">
        <f t="shared" si="0"/>
        <v>100000</v>
      </c>
      <c r="H31" s="65">
        <f t="shared" si="1"/>
        <v>0</v>
      </c>
      <c r="I31" t="s">
        <v>338</v>
      </c>
    </row>
    <row r="32" spans="1:9" ht="23.25" x14ac:dyDescent="0.35">
      <c r="B32" s="193" t="s">
        <v>216</v>
      </c>
      <c r="C32" s="194">
        <v>45400</v>
      </c>
      <c r="D32" s="195" t="s">
        <v>169</v>
      </c>
      <c r="E32" s="195" t="s">
        <v>267</v>
      </c>
      <c r="F32" s="196">
        <f>'مستخلص (31)'!H20</f>
        <v>279500</v>
      </c>
      <c r="G32" s="197">
        <f t="shared" si="0"/>
        <v>279500</v>
      </c>
      <c r="H32" s="198">
        <f t="shared" si="1"/>
        <v>0</v>
      </c>
    </row>
    <row r="33" spans="2:9" ht="23.25" x14ac:dyDescent="0.35">
      <c r="B33" s="193" t="s">
        <v>217</v>
      </c>
      <c r="C33" s="194">
        <v>45400</v>
      </c>
      <c r="D33" s="195" t="s">
        <v>115</v>
      </c>
      <c r="E33" s="195" t="s">
        <v>72</v>
      </c>
      <c r="F33" s="196">
        <f>'مستخلص (32)'!H20</f>
        <v>26600</v>
      </c>
      <c r="G33" s="197">
        <f t="shared" si="0"/>
        <v>26600</v>
      </c>
      <c r="H33" s="198">
        <f t="shared" si="1"/>
        <v>0</v>
      </c>
    </row>
    <row r="34" spans="2:9" ht="23.25" x14ac:dyDescent="0.35">
      <c r="B34" s="193" t="s">
        <v>249</v>
      </c>
      <c r="C34" s="194">
        <v>45400</v>
      </c>
      <c r="D34" s="203" t="s">
        <v>159</v>
      </c>
      <c r="E34" s="203" t="s">
        <v>160</v>
      </c>
      <c r="F34" s="196">
        <f>'مستخلص (33)'!H32</f>
        <v>35236.25</v>
      </c>
      <c r="G34" s="197">
        <f t="shared" si="0"/>
        <v>35236.25</v>
      </c>
      <c r="H34" s="198">
        <f t="shared" si="1"/>
        <v>0</v>
      </c>
    </row>
    <row r="35" spans="2:9" ht="23.25" x14ac:dyDescent="0.35">
      <c r="B35" s="193" t="s">
        <v>250</v>
      </c>
      <c r="C35" s="194">
        <v>45400</v>
      </c>
      <c r="D35" s="195" t="s">
        <v>245</v>
      </c>
      <c r="E35" s="195" t="s">
        <v>72</v>
      </c>
      <c r="F35" s="196">
        <f>'مستخلص (34)'!H20</f>
        <v>8550</v>
      </c>
      <c r="G35" s="197">
        <f t="shared" si="0"/>
        <v>8550</v>
      </c>
      <c r="H35" s="198">
        <f t="shared" si="1"/>
        <v>0</v>
      </c>
    </row>
    <row r="36" spans="2:9" ht="23.45" customHeight="1" x14ac:dyDescent="0.35">
      <c r="B36" s="193" t="s">
        <v>251</v>
      </c>
      <c r="C36" s="194">
        <v>45400</v>
      </c>
      <c r="D36" s="195" t="s">
        <v>77</v>
      </c>
      <c r="E36" s="195" t="s">
        <v>219</v>
      </c>
      <c r="F36" s="196">
        <f>'مستخلص (35)'!H20</f>
        <v>646936</v>
      </c>
      <c r="G36" s="197">
        <f t="shared" si="0"/>
        <v>646936</v>
      </c>
      <c r="H36" s="198">
        <f t="shared" si="1"/>
        <v>0</v>
      </c>
    </row>
    <row r="37" spans="2:9" ht="24" thickBot="1" x14ac:dyDescent="0.4">
      <c r="B37" s="199" t="s">
        <v>252</v>
      </c>
      <c r="C37" s="194">
        <v>45404</v>
      </c>
      <c r="D37" s="200" t="s">
        <v>116</v>
      </c>
      <c r="E37" s="200" t="s">
        <v>72</v>
      </c>
      <c r="F37" s="196">
        <f>'مستخلص (36)'!H20</f>
        <v>95170</v>
      </c>
      <c r="G37" s="197">
        <f t="shared" si="0"/>
        <v>95170</v>
      </c>
      <c r="H37" s="198">
        <f t="shared" si="1"/>
        <v>0</v>
      </c>
    </row>
    <row r="38" spans="2:9" ht="23.25" x14ac:dyDescent="0.35">
      <c r="B38" s="62" t="s">
        <v>253</v>
      </c>
      <c r="C38" s="63">
        <v>45405</v>
      </c>
      <c r="D38" s="57" t="s">
        <v>113</v>
      </c>
      <c r="E38" s="57" t="s">
        <v>114</v>
      </c>
      <c r="F38" s="58">
        <f>'مستخلص (37)'!H20</f>
        <v>129806.25</v>
      </c>
      <c r="G38" s="64">
        <v>90000</v>
      </c>
      <c r="H38" s="65">
        <f t="shared" si="1"/>
        <v>39806.25</v>
      </c>
    </row>
    <row r="39" spans="2:9" ht="23.25" x14ac:dyDescent="0.35">
      <c r="B39" s="135" t="s">
        <v>254</v>
      </c>
      <c r="C39" s="136">
        <v>45405</v>
      </c>
      <c r="D39" s="137" t="s">
        <v>113</v>
      </c>
      <c r="E39" s="137" t="s">
        <v>114</v>
      </c>
      <c r="F39" s="138">
        <f>'مستخلص (38)'!H20</f>
        <v>100000</v>
      </c>
      <c r="G39" s="139">
        <f t="shared" si="0"/>
        <v>100000</v>
      </c>
      <c r="H39" s="140">
        <f t="shared" si="1"/>
        <v>0</v>
      </c>
      <c r="I39" s="141" t="s">
        <v>338</v>
      </c>
    </row>
    <row r="40" spans="2:9" ht="23.25" x14ac:dyDescent="0.35">
      <c r="B40" s="135" t="s">
        <v>255</v>
      </c>
      <c r="C40" s="136">
        <v>45406</v>
      </c>
      <c r="D40" s="137" t="s">
        <v>77</v>
      </c>
      <c r="E40" s="137" t="s">
        <v>218</v>
      </c>
      <c r="F40" s="138">
        <f>'مستخلص (39)'!H20</f>
        <v>1000000</v>
      </c>
      <c r="G40" s="139">
        <f t="shared" si="0"/>
        <v>1000000</v>
      </c>
      <c r="H40" s="140">
        <f t="shared" si="1"/>
        <v>0</v>
      </c>
    </row>
    <row r="41" spans="2:9" ht="24" thickBot="1" x14ac:dyDescent="0.4">
      <c r="B41" s="199" t="s">
        <v>256</v>
      </c>
      <c r="C41" s="194">
        <v>45407</v>
      </c>
      <c r="D41" s="195" t="s">
        <v>115</v>
      </c>
      <c r="E41" s="195" t="s">
        <v>72</v>
      </c>
      <c r="F41" s="196">
        <f>'مستخلص (40)'!H20</f>
        <v>15400</v>
      </c>
      <c r="G41" s="197">
        <f t="shared" si="0"/>
        <v>15400</v>
      </c>
      <c r="H41" s="198">
        <f t="shared" si="1"/>
        <v>0</v>
      </c>
    </row>
    <row r="42" spans="2:9" ht="23.25" x14ac:dyDescent="0.35">
      <c r="B42" s="193" t="s">
        <v>257</v>
      </c>
      <c r="C42" s="194">
        <v>45407</v>
      </c>
      <c r="D42" s="203" t="s">
        <v>159</v>
      </c>
      <c r="E42" s="203" t="s">
        <v>160</v>
      </c>
      <c r="F42" s="196">
        <f>'مستخلص (41)'!H32</f>
        <v>23687.5</v>
      </c>
      <c r="G42" s="197">
        <f t="shared" si="0"/>
        <v>23687.5</v>
      </c>
      <c r="H42" s="198">
        <f t="shared" si="1"/>
        <v>0</v>
      </c>
    </row>
    <row r="43" spans="2:9" ht="23.25" x14ac:dyDescent="0.35">
      <c r="B43" s="62" t="s">
        <v>258</v>
      </c>
      <c r="C43" s="63">
        <v>45407</v>
      </c>
      <c r="D43" s="57" t="s">
        <v>113</v>
      </c>
      <c r="E43" s="57" t="s">
        <v>114</v>
      </c>
      <c r="F43" s="58">
        <f>'مستخلص (42)'!H20</f>
        <v>10721.45</v>
      </c>
      <c r="G43" s="64">
        <v>9000</v>
      </c>
      <c r="H43" s="65">
        <f t="shared" si="1"/>
        <v>1721.4500000000007</v>
      </c>
    </row>
    <row r="44" spans="2:9" ht="23.25" x14ac:dyDescent="0.35">
      <c r="B44" s="193" t="s">
        <v>259</v>
      </c>
      <c r="C44" s="194">
        <v>45407</v>
      </c>
      <c r="D44" s="195" t="s">
        <v>115</v>
      </c>
      <c r="E44" s="195" t="s">
        <v>72</v>
      </c>
      <c r="F44" s="196">
        <f>'مستخلص (43)'!H20</f>
        <v>14000</v>
      </c>
      <c r="G44" s="197">
        <f t="shared" si="0"/>
        <v>14000</v>
      </c>
      <c r="H44" s="198">
        <f t="shared" si="1"/>
        <v>0</v>
      </c>
    </row>
    <row r="45" spans="2:9" ht="24" thickBot="1" x14ac:dyDescent="0.4">
      <c r="B45" s="202" t="s">
        <v>260</v>
      </c>
      <c r="C45" s="68">
        <v>45410</v>
      </c>
      <c r="D45" s="69" t="s">
        <v>169</v>
      </c>
      <c r="E45" s="69" t="s">
        <v>291</v>
      </c>
      <c r="F45" s="70">
        <v>97800</v>
      </c>
      <c r="G45" s="71">
        <f t="shared" si="0"/>
        <v>97800</v>
      </c>
      <c r="H45" s="72">
        <f t="shared" si="1"/>
        <v>0</v>
      </c>
    </row>
    <row r="46" spans="2:9" ht="23.25" x14ac:dyDescent="0.35">
      <c r="B46" s="62" t="s">
        <v>261</v>
      </c>
      <c r="C46" s="63">
        <v>45412</v>
      </c>
      <c r="D46" s="57" t="s">
        <v>113</v>
      </c>
      <c r="E46" s="57" t="s">
        <v>114</v>
      </c>
      <c r="F46" s="58">
        <f>'مستخلص (45)'!H21</f>
        <v>52796.23</v>
      </c>
      <c r="G46" s="64">
        <v>45000</v>
      </c>
      <c r="H46" s="65">
        <f t="shared" si="1"/>
        <v>7796.2300000000032</v>
      </c>
    </row>
    <row r="47" spans="2:9" ht="23.25" x14ac:dyDescent="0.35">
      <c r="B47" s="193" t="s">
        <v>262</v>
      </c>
      <c r="C47" s="194">
        <v>45412</v>
      </c>
      <c r="D47" s="195" t="s">
        <v>115</v>
      </c>
      <c r="E47" s="195" t="s">
        <v>72</v>
      </c>
      <c r="F47" s="196">
        <f>'مستخلص (46)'!H20</f>
        <v>26600</v>
      </c>
      <c r="G47" s="197">
        <f t="shared" si="0"/>
        <v>26600</v>
      </c>
      <c r="H47" s="198">
        <f t="shared" si="1"/>
        <v>0</v>
      </c>
    </row>
    <row r="48" spans="2:9" ht="24" thickBot="1" x14ac:dyDescent="0.4">
      <c r="B48" s="199" t="s">
        <v>263</v>
      </c>
      <c r="C48" s="194">
        <v>45412</v>
      </c>
      <c r="D48" s="195" t="s">
        <v>116</v>
      </c>
      <c r="E48" s="195" t="s">
        <v>72</v>
      </c>
      <c r="F48" s="196">
        <f>'مستخلص (47)'!H20</f>
        <v>23560</v>
      </c>
      <c r="G48" s="197">
        <f t="shared" si="0"/>
        <v>23560</v>
      </c>
      <c r="H48" s="198">
        <f t="shared" si="1"/>
        <v>0</v>
      </c>
    </row>
    <row r="49" spans="2:8" ht="23.25" x14ac:dyDescent="0.35">
      <c r="B49" s="42" t="s">
        <v>264</v>
      </c>
      <c r="C49" s="55">
        <v>45413</v>
      </c>
      <c r="D49" s="49" t="s">
        <v>201</v>
      </c>
      <c r="E49" s="49"/>
      <c r="F49" s="50">
        <f>'مستخلص (48)'!H20</f>
        <v>5000</v>
      </c>
      <c r="G49" s="60">
        <f t="shared" si="0"/>
        <v>5000</v>
      </c>
      <c r="H49" s="61">
        <f t="shared" si="1"/>
        <v>0</v>
      </c>
    </row>
    <row r="50" spans="2:8" ht="23.25" x14ac:dyDescent="0.35">
      <c r="B50" s="193" t="s">
        <v>265</v>
      </c>
      <c r="C50" s="194">
        <v>45414</v>
      </c>
      <c r="D50" s="203" t="s">
        <v>159</v>
      </c>
      <c r="E50" s="203" t="s">
        <v>160</v>
      </c>
      <c r="F50" s="196">
        <f>'مستخلص (49)'!H32</f>
        <v>48575</v>
      </c>
      <c r="G50" s="197">
        <f t="shared" si="0"/>
        <v>48575</v>
      </c>
      <c r="H50" s="198">
        <f t="shared" si="1"/>
        <v>0</v>
      </c>
    </row>
    <row r="51" spans="2:8" ht="23.25" x14ac:dyDescent="0.35">
      <c r="B51" s="193" t="s">
        <v>266</v>
      </c>
      <c r="C51" s="194">
        <v>45415</v>
      </c>
      <c r="D51" s="195" t="s">
        <v>305</v>
      </c>
      <c r="E51" s="195" t="s">
        <v>267</v>
      </c>
      <c r="F51" s="196">
        <f>'مستخلص (50)'!H20</f>
        <v>133250</v>
      </c>
      <c r="G51" s="197">
        <f t="shared" si="0"/>
        <v>133250</v>
      </c>
      <c r="H51" s="198">
        <f t="shared" si="1"/>
        <v>0</v>
      </c>
    </row>
    <row r="52" spans="2:8" ht="23.25" x14ac:dyDescent="0.35">
      <c r="B52" s="152" t="s">
        <v>268</v>
      </c>
      <c r="C52" s="153"/>
      <c r="D52" s="153"/>
      <c r="E52" s="153"/>
      <c r="F52" s="56">
        <f>SUM(F2:F51)</f>
        <v>8949907.0949999988</v>
      </c>
      <c r="G52" s="56">
        <f t="shared" ref="G52:H52" si="2">SUM(G2:G51)</f>
        <v>8928880.1899999995</v>
      </c>
      <c r="H52" s="56">
        <f t="shared" si="2"/>
        <v>21026.905000000002</v>
      </c>
    </row>
    <row r="54" spans="2:8" ht="18.75" x14ac:dyDescent="0.25">
      <c r="G54" s="204"/>
    </row>
    <row r="56" spans="2:8" x14ac:dyDescent="0.25">
      <c r="F56">
        <v>7753962.9500000002</v>
      </c>
      <c r="G56" s="206">
        <v>8586531</v>
      </c>
    </row>
    <row r="57" spans="2:8" x14ac:dyDescent="0.25">
      <c r="F57" s="205">
        <f>F52-F56</f>
        <v>1195944.1449999986</v>
      </c>
      <c r="G57" s="205">
        <f>G56-G52</f>
        <v>-342349.18999999948</v>
      </c>
    </row>
  </sheetData>
  <autoFilter ref="B1:H52"/>
  <mergeCells count="1">
    <mergeCell ref="B52:E52"/>
  </mergeCells>
  <phoneticPr fontId="15" type="noConversion"/>
  <pageMargins left="0.25" right="0.25" top="0.75" bottom="0.75" header="0.3" footer="0.3"/>
  <pageSetup paperSize="9" scale="80" fitToHeight="0" orientation="portrait" r:id="rId1"/>
  <rowBreaks count="1" manualBreakCount="1">
    <brk id="37" max="7" man="1"/>
  </rowBreaks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H43"/>
  <sheetViews>
    <sheetView rightToLeft="1" view="pageBreakPreview" topLeftCell="A22" zoomScale="70" zoomScaleNormal="100" zoomScaleSheetLayoutView="70" workbookViewId="0">
      <selection activeCell="G6" sqref="G6:H6"/>
    </sheetView>
  </sheetViews>
  <sheetFormatPr defaultColWidth="14" defaultRowHeight="33" customHeight="1" x14ac:dyDescent="0.75"/>
  <cols>
    <col min="1" max="1" width="7.7109375" style="1" customWidth="1"/>
    <col min="2" max="2" width="65.5703125" style="1" bestFit="1" customWidth="1"/>
    <col min="3" max="3" width="19.140625" style="1" bestFit="1" customWidth="1"/>
    <col min="4" max="6" width="19.7109375" style="1" customWidth="1"/>
    <col min="7" max="7" width="20.140625" style="1" bestFit="1" customWidth="1"/>
    <col min="8" max="8" width="23.5703125" style="1" bestFit="1" customWidth="1"/>
    <col min="9" max="246" width="14" style="1"/>
    <col min="247" max="248" width="14" style="1" customWidth="1"/>
    <col min="249" max="249" width="55.28515625" style="1" bestFit="1" customWidth="1"/>
    <col min="250" max="250" width="1.5703125" style="1" customWidth="1"/>
    <col min="251" max="251" width="14" style="1" customWidth="1"/>
    <col min="252" max="252" width="41.5703125" style="1" bestFit="1" customWidth="1"/>
    <col min="253" max="502" width="14" style="1"/>
    <col min="503" max="504" width="14" style="1" customWidth="1"/>
    <col min="505" max="505" width="55.28515625" style="1" bestFit="1" customWidth="1"/>
    <col min="506" max="506" width="1.5703125" style="1" customWidth="1"/>
    <col min="507" max="507" width="14" style="1" customWidth="1"/>
    <col min="508" max="508" width="41.5703125" style="1" bestFit="1" customWidth="1"/>
    <col min="509" max="758" width="14" style="1"/>
    <col min="759" max="760" width="14" style="1" customWidth="1"/>
    <col min="761" max="761" width="55.28515625" style="1" bestFit="1" customWidth="1"/>
    <col min="762" max="762" width="1.5703125" style="1" customWidth="1"/>
    <col min="763" max="763" width="14" style="1" customWidth="1"/>
    <col min="764" max="764" width="41.5703125" style="1" bestFit="1" customWidth="1"/>
    <col min="765" max="1014" width="14" style="1"/>
    <col min="1015" max="1016" width="14" style="1" customWidth="1"/>
    <col min="1017" max="1017" width="55.28515625" style="1" bestFit="1" customWidth="1"/>
    <col min="1018" max="1018" width="1.5703125" style="1" customWidth="1"/>
    <col min="1019" max="1019" width="14" style="1" customWidth="1"/>
    <col min="1020" max="1020" width="41.5703125" style="1" bestFit="1" customWidth="1"/>
    <col min="1021" max="1270" width="14" style="1"/>
    <col min="1271" max="1272" width="14" style="1" customWidth="1"/>
    <col min="1273" max="1273" width="55.28515625" style="1" bestFit="1" customWidth="1"/>
    <col min="1274" max="1274" width="1.5703125" style="1" customWidth="1"/>
    <col min="1275" max="1275" width="14" style="1" customWidth="1"/>
    <col min="1276" max="1276" width="41.5703125" style="1" bestFit="1" customWidth="1"/>
    <col min="1277" max="1526" width="14" style="1"/>
    <col min="1527" max="1528" width="14" style="1" customWidth="1"/>
    <col min="1529" max="1529" width="55.28515625" style="1" bestFit="1" customWidth="1"/>
    <col min="1530" max="1530" width="1.5703125" style="1" customWidth="1"/>
    <col min="1531" max="1531" width="14" style="1" customWidth="1"/>
    <col min="1532" max="1532" width="41.5703125" style="1" bestFit="1" customWidth="1"/>
    <col min="1533" max="1782" width="14" style="1"/>
    <col min="1783" max="1784" width="14" style="1" customWidth="1"/>
    <col min="1785" max="1785" width="55.28515625" style="1" bestFit="1" customWidth="1"/>
    <col min="1786" max="1786" width="1.5703125" style="1" customWidth="1"/>
    <col min="1787" max="1787" width="14" style="1" customWidth="1"/>
    <col min="1788" max="1788" width="41.5703125" style="1" bestFit="1" customWidth="1"/>
    <col min="1789" max="2038" width="14" style="1"/>
    <col min="2039" max="2040" width="14" style="1" customWidth="1"/>
    <col min="2041" max="2041" width="55.28515625" style="1" bestFit="1" customWidth="1"/>
    <col min="2042" max="2042" width="1.5703125" style="1" customWidth="1"/>
    <col min="2043" max="2043" width="14" style="1" customWidth="1"/>
    <col min="2044" max="2044" width="41.5703125" style="1" bestFit="1" customWidth="1"/>
    <col min="2045" max="2294" width="14" style="1"/>
    <col min="2295" max="2296" width="14" style="1" customWidth="1"/>
    <col min="2297" max="2297" width="55.28515625" style="1" bestFit="1" customWidth="1"/>
    <col min="2298" max="2298" width="1.5703125" style="1" customWidth="1"/>
    <col min="2299" max="2299" width="14" style="1" customWidth="1"/>
    <col min="2300" max="2300" width="41.5703125" style="1" bestFit="1" customWidth="1"/>
    <col min="2301" max="2550" width="14" style="1"/>
    <col min="2551" max="2552" width="14" style="1" customWidth="1"/>
    <col min="2553" max="2553" width="55.28515625" style="1" bestFit="1" customWidth="1"/>
    <col min="2554" max="2554" width="1.5703125" style="1" customWidth="1"/>
    <col min="2555" max="2555" width="14" style="1" customWidth="1"/>
    <col min="2556" max="2556" width="41.5703125" style="1" bestFit="1" customWidth="1"/>
    <col min="2557" max="2806" width="14" style="1"/>
    <col min="2807" max="2808" width="14" style="1" customWidth="1"/>
    <col min="2809" max="2809" width="55.28515625" style="1" bestFit="1" customWidth="1"/>
    <col min="2810" max="2810" width="1.5703125" style="1" customWidth="1"/>
    <col min="2811" max="2811" width="14" style="1" customWidth="1"/>
    <col min="2812" max="2812" width="41.5703125" style="1" bestFit="1" customWidth="1"/>
    <col min="2813" max="3062" width="14" style="1"/>
    <col min="3063" max="3064" width="14" style="1" customWidth="1"/>
    <col min="3065" max="3065" width="55.28515625" style="1" bestFit="1" customWidth="1"/>
    <col min="3066" max="3066" width="1.5703125" style="1" customWidth="1"/>
    <col min="3067" max="3067" width="14" style="1" customWidth="1"/>
    <col min="3068" max="3068" width="41.5703125" style="1" bestFit="1" customWidth="1"/>
    <col min="3069" max="3318" width="14" style="1"/>
    <col min="3319" max="3320" width="14" style="1" customWidth="1"/>
    <col min="3321" max="3321" width="55.28515625" style="1" bestFit="1" customWidth="1"/>
    <col min="3322" max="3322" width="1.5703125" style="1" customWidth="1"/>
    <col min="3323" max="3323" width="14" style="1" customWidth="1"/>
    <col min="3324" max="3324" width="41.5703125" style="1" bestFit="1" customWidth="1"/>
    <col min="3325" max="3574" width="14" style="1"/>
    <col min="3575" max="3576" width="14" style="1" customWidth="1"/>
    <col min="3577" max="3577" width="55.28515625" style="1" bestFit="1" customWidth="1"/>
    <col min="3578" max="3578" width="1.5703125" style="1" customWidth="1"/>
    <col min="3579" max="3579" width="14" style="1" customWidth="1"/>
    <col min="3580" max="3580" width="41.5703125" style="1" bestFit="1" customWidth="1"/>
    <col min="3581" max="3830" width="14" style="1"/>
    <col min="3831" max="3832" width="14" style="1" customWidth="1"/>
    <col min="3833" max="3833" width="55.28515625" style="1" bestFit="1" customWidth="1"/>
    <col min="3834" max="3834" width="1.5703125" style="1" customWidth="1"/>
    <col min="3835" max="3835" width="14" style="1" customWidth="1"/>
    <col min="3836" max="3836" width="41.5703125" style="1" bestFit="1" customWidth="1"/>
    <col min="3837" max="4086" width="14" style="1"/>
    <col min="4087" max="4088" width="14" style="1" customWidth="1"/>
    <col min="4089" max="4089" width="55.28515625" style="1" bestFit="1" customWidth="1"/>
    <col min="4090" max="4090" width="1.5703125" style="1" customWidth="1"/>
    <col min="4091" max="4091" width="14" style="1" customWidth="1"/>
    <col min="4092" max="4092" width="41.5703125" style="1" bestFit="1" customWidth="1"/>
    <col min="4093" max="4342" width="14" style="1"/>
    <col min="4343" max="4344" width="14" style="1" customWidth="1"/>
    <col min="4345" max="4345" width="55.28515625" style="1" bestFit="1" customWidth="1"/>
    <col min="4346" max="4346" width="1.5703125" style="1" customWidth="1"/>
    <col min="4347" max="4347" width="14" style="1" customWidth="1"/>
    <col min="4348" max="4348" width="41.5703125" style="1" bestFit="1" customWidth="1"/>
    <col min="4349" max="4598" width="14" style="1"/>
    <col min="4599" max="4600" width="14" style="1" customWidth="1"/>
    <col min="4601" max="4601" width="55.28515625" style="1" bestFit="1" customWidth="1"/>
    <col min="4602" max="4602" width="1.5703125" style="1" customWidth="1"/>
    <col min="4603" max="4603" width="14" style="1" customWidth="1"/>
    <col min="4604" max="4604" width="41.5703125" style="1" bestFit="1" customWidth="1"/>
    <col min="4605" max="4854" width="14" style="1"/>
    <col min="4855" max="4856" width="14" style="1" customWidth="1"/>
    <col min="4857" max="4857" width="55.28515625" style="1" bestFit="1" customWidth="1"/>
    <col min="4858" max="4858" width="1.5703125" style="1" customWidth="1"/>
    <col min="4859" max="4859" width="14" style="1" customWidth="1"/>
    <col min="4860" max="4860" width="41.5703125" style="1" bestFit="1" customWidth="1"/>
    <col min="4861" max="5110" width="14" style="1"/>
    <col min="5111" max="5112" width="14" style="1" customWidth="1"/>
    <col min="5113" max="5113" width="55.28515625" style="1" bestFit="1" customWidth="1"/>
    <col min="5114" max="5114" width="1.5703125" style="1" customWidth="1"/>
    <col min="5115" max="5115" width="14" style="1" customWidth="1"/>
    <col min="5116" max="5116" width="41.5703125" style="1" bestFit="1" customWidth="1"/>
    <col min="5117" max="5366" width="14" style="1"/>
    <col min="5367" max="5368" width="14" style="1" customWidth="1"/>
    <col min="5369" max="5369" width="55.28515625" style="1" bestFit="1" customWidth="1"/>
    <col min="5370" max="5370" width="1.5703125" style="1" customWidth="1"/>
    <col min="5371" max="5371" width="14" style="1" customWidth="1"/>
    <col min="5372" max="5372" width="41.5703125" style="1" bestFit="1" customWidth="1"/>
    <col min="5373" max="5622" width="14" style="1"/>
    <col min="5623" max="5624" width="14" style="1" customWidth="1"/>
    <col min="5625" max="5625" width="55.28515625" style="1" bestFit="1" customWidth="1"/>
    <col min="5626" max="5626" width="1.5703125" style="1" customWidth="1"/>
    <col min="5627" max="5627" width="14" style="1" customWidth="1"/>
    <col min="5628" max="5628" width="41.5703125" style="1" bestFit="1" customWidth="1"/>
    <col min="5629" max="5878" width="14" style="1"/>
    <col min="5879" max="5880" width="14" style="1" customWidth="1"/>
    <col min="5881" max="5881" width="55.28515625" style="1" bestFit="1" customWidth="1"/>
    <col min="5882" max="5882" width="1.5703125" style="1" customWidth="1"/>
    <col min="5883" max="5883" width="14" style="1" customWidth="1"/>
    <col min="5884" max="5884" width="41.5703125" style="1" bestFit="1" customWidth="1"/>
    <col min="5885" max="6134" width="14" style="1"/>
    <col min="6135" max="6136" width="14" style="1" customWidth="1"/>
    <col min="6137" max="6137" width="55.28515625" style="1" bestFit="1" customWidth="1"/>
    <col min="6138" max="6138" width="1.5703125" style="1" customWidth="1"/>
    <col min="6139" max="6139" width="14" style="1" customWidth="1"/>
    <col min="6140" max="6140" width="41.5703125" style="1" bestFit="1" customWidth="1"/>
    <col min="6141" max="6390" width="14" style="1"/>
    <col min="6391" max="6392" width="14" style="1" customWidth="1"/>
    <col min="6393" max="6393" width="55.28515625" style="1" bestFit="1" customWidth="1"/>
    <col min="6394" max="6394" width="1.5703125" style="1" customWidth="1"/>
    <col min="6395" max="6395" width="14" style="1" customWidth="1"/>
    <col min="6396" max="6396" width="41.5703125" style="1" bestFit="1" customWidth="1"/>
    <col min="6397" max="6646" width="14" style="1"/>
    <col min="6647" max="6648" width="14" style="1" customWidth="1"/>
    <col min="6649" max="6649" width="55.28515625" style="1" bestFit="1" customWidth="1"/>
    <col min="6650" max="6650" width="1.5703125" style="1" customWidth="1"/>
    <col min="6651" max="6651" width="14" style="1" customWidth="1"/>
    <col min="6652" max="6652" width="41.5703125" style="1" bestFit="1" customWidth="1"/>
    <col min="6653" max="6902" width="14" style="1"/>
    <col min="6903" max="6904" width="14" style="1" customWidth="1"/>
    <col min="6905" max="6905" width="55.28515625" style="1" bestFit="1" customWidth="1"/>
    <col min="6906" max="6906" width="1.5703125" style="1" customWidth="1"/>
    <col min="6907" max="6907" width="14" style="1" customWidth="1"/>
    <col min="6908" max="6908" width="41.5703125" style="1" bestFit="1" customWidth="1"/>
    <col min="6909" max="7158" width="14" style="1"/>
    <col min="7159" max="7160" width="14" style="1" customWidth="1"/>
    <col min="7161" max="7161" width="55.28515625" style="1" bestFit="1" customWidth="1"/>
    <col min="7162" max="7162" width="1.5703125" style="1" customWidth="1"/>
    <col min="7163" max="7163" width="14" style="1" customWidth="1"/>
    <col min="7164" max="7164" width="41.5703125" style="1" bestFit="1" customWidth="1"/>
    <col min="7165" max="7414" width="14" style="1"/>
    <col min="7415" max="7416" width="14" style="1" customWidth="1"/>
    <col min="7417" max="7417" width="55.28515625" style="1" bestFit="1" customWidth="1"/>
    <col min="7418" max="7418" width="1.5703125" style="1" customWidth="1"/>
    <col min="7419" max="7419" width="14" style="1" customWidth="1"/>
    <col min="7420" max="7420" width="41.5703125" style="1" bestFit="1" customWidth="1"/>
    <col min="7421" max="7670" width="14" style="1"/>
    <col min="7671" max="7672" width="14" style="1" customWidth="1"/>
    <col min="7673" max="7673" width="55.28515625" style="1" bestFit="1" customWidth="1"/>
    <col min="7674" max="7674" width="1.5703125" style="1" customWidth="1"/>
    <col min="7675" max="7675" width="14" style="1" customWidth="1"/>
    <col min="7676" max="7676" width="41.5703125" style="1" bestFit="1" customWidth="1"/>
    <col min="7677" max="7926" width="14" style="1"/>
    <col min="7927" max="7928" width="14" style="1" customWidth="1"/>
    <col min="7929" max="7929" width="55.28515625" style="1" bestFit="1" customWidth="1"/>
    <col min="7930" max="7930" width="1.5703125" style="1" customWidth="1"/>
    <col min="7931" max="7931" width="14" style="1" customWidth="1"/>
    <col min="7932" max="7932" width="41.5703125" style="1" bestFit="1" customWidth="1"/>
    <col min="7933" max="8182" width="14" style="1"/>
    <col min="8183" max="8184" width="14" style="1" customWidth="1"/>
    <col min="8185" max="8185" width="55.28515625" style="1" bestFit="1" customWidth="1"/>
    <col min="8186" max="8186" width="1.5703125" style="1" customWidth="1"/>
    <col min="8187" max="8187" width="14" style="1" customWidth="1"/>
    <col min="8188" max="8188" width="41.5703125" style="1" bestFit="1" customWidth="1"/>
    <col min="8189" max="8438" width="14" style="1"/>
    <col min="8439" max="8440" width="14" style="1" customWidth="1"/>
    <col min="8441" max="8441" width="55.28515625" style="1" bestFit="1" customWidth="1"/>
    <col min="8442" max="8442" width="1.5703125" style="1" customWidth="1"/>
    <col min="8443" max="8443" width="14" style="1" customWidth="1"/>
    <col min="8444" max="8444" width="41.5703125" style="1" bestFit="1" customWidth="1"/>
    <col min="8445" max="8694" width="14" style="1"/>
    <col min="8695" max="8696" width="14" style="1" customWidth="1"/>
    <col min="8697" max="8697" width="55.28515625" style="1" bestFit="1" customWidth="1"/>
    <col min="8698" max="8698" width="1.5703125" style="1" customWidth="1"/>
    <col min="8699" max="8699" width="14" style="1" customWidth="1"/>
    <col min="8700" max="8700" width="41.5703125" style="1" bestFit="1" customWidth="1"/>
    <col min="8701" max="8950" width="14" style="1"/>
    <col min="8951" max="8952" width="14" style="1" customWidth="1"/>
    <col min="8953" max="8953" width="55.28515625" style="1" bestFit="1" customWidth="1"/>
    <col min="8954" max="8954" width="1.5703125" style="1" customWidth="1"/>
    <col min="8955" max="8955" width="14" style="1" customWidth="1"/>
    <col min="8956" max="8956" width="41.5703125" style="1" bestFit="1" customWidth="1"/>
    <col min="8957" max="9206" width="14" style="1"/>
    <col min="9207" max="9208" width="14" style="1" customWidth="1"/>
    <col min="9209" max="9209" width="55.28515625" style="1" bestFit="1" customWidth="1"/>
    <col min="9210" max="9210" width="1.5703125" style="1" customWidth="1"/>
    <col min="9211" max="9211" width="14" style="1" customWidth="1"/>
    <col min="9212" max="9212" width="41.5703125" style="1" bestFit="1" customWidth="1"/>
    <col min="9213" max="9462" width="14" style="1"/>
    <col min="9463" max="9464" width="14" style="1" customWidth="1"/>
    <col min="9465" max="9465" width="55.28515625" style="1" bestFit="1" customWidth="1"/>
    <col min="9466" max="9466" width="1.5703125" style="1" customWidth="1"/>
    <col min="9467" max="9467" width="14" style="1" customWidth="1"/>
    <col min="9468" max="9468" width="41.5703125" style="1" bestFit="1" customWidth="1"/>
    <col min="9469" max="9718" width="14" style="1"/>
    <col min="9719" max="9720" width="14" style="1" customWidth="1"/>
    <col min="9721" max="9721" width="55.28515625" style="1" bestFit="1" customWidth="1"/>
    <col min="9722" max="9722" width="1.5703125" style="1" customWidth="1"/>
    <col min="9723" max="9723" width="14" style="1" customWidth="1"/>
    <col min="9724" max="9724" width="41.5703125" style="1" bestFit="1" customWidth="1"/>
    <col min="9725" max="9974" width="14" style="1"/>
    <col min="9975" max="9976" width="14" style="1" customWidth="1"/>
    <col min="9977" max="9977" width="55.28515625" style="1" bestFit="1" customWidth="1"/>
    <col min="9978" max="9978" width="1.5703125" style="1" customWidth="1"/>
    <col min="9979" max="9979" width="14" style="1" customWidth="1"/>
    <col min="9980" max="9980" width="41.5703125" style="1" bestFit="1" customWidth="1"/>
    <col min="9981" max="10230" width="14" style="1"/>
    <col min="10231" max="10232" width="14" style="1" customWidth="1"/>
    <col min="10233" max="10233" width="55.28515625" style="1" bestFit="1" customWidth="1"/>
    <col min="10234" max="10234" width="1.5703125" style="1" customWidth="1"/>
    <col min="10235" max="10235" width="14" style="1" customWidth="1"/>
    <col min="10236" max="10236" width="41.5703125" style="1" bestFit="1" customWidth="1"/>
    <col min="10237" max="10486" width="14" style="1"/>
    <col min="10487" max="10488" width="14" style="1" customWidth="1"/>
    <col min="10489" max="10489" width="55.28515625" style="1" bestFit="1" customWidth="1"/>
    <col min="10490" max="10490" width="1.5703125" style="1" customWidth="1"/>
    <col min="10491" max="10491" width="14" style="1" customWidth="1"/>
    <col min="10492" max="10492" width="41.5703125" style="1" bestFit="1" customWidth="1"/>
    <col min="10493" max="10742" width="14" style="1"/>
    <col min="10743" max="10744" width="14" style="1" customWidth="1"/>
    <col min="10745" max="10745" width="55.28515625" style="1" bestFit="1" customWidth="1"/>
    <col min="10746" max="10746" width="1.5703125" style="1" customWidth="1"/>
    <col min="10747" max="10747" width="14" style="1" customWidth="1"/>
    <col min="10748" max="10748" width="41.5703125" style="1" bestFit="1" customWidth="1"/>
    <col min="10749" max="10998" width="14" style="1"/>
    <col min="10999" max="11000" width="14" style="1" customWidth="1"/>
    <col min="11001" max="11001" width="55.28515625" style="1" bestFit="1" customWidth="1"/>
    <col min="11002" max="11002" width="1.5703125" style="1" customWidth="1"/>
    <col min="11003" max="11003" width="14" style="1" customWidth="1"/>
    <col min="11004" max="11004" width="41.5703125" style="1" bestFit="1" customWidth="1"/>
    <col min="11005" max="11254" width="14" style="1"/>
    <col min="11255" max="11256" width="14" style="1" customWidth="1"/>
    <col min="11257" max="11257" width="55.28515625" style="1" bestFit="1" customWidth="1"/>
    <col min="11258" max="11258" width="1.5703125" style="1" customWidth="1"/>
    <col min="11259" max="11259" width="14" style="1" customWidth="1"/>
    <col min="11260" max="11260" width="41.5703125" style="1" bestFit="1" customWidth="1"/>
    <col min="11261" max="11510" width="14" style="1"/>
    <col min="11511" max="11512" width="14" style="1" customWidth="1"/>
    <col min="11513" max="11513" width="55.28515625" style="1" bestFit="1" customWidth="1"/>
    <col min="11514" max="11514" width="1.5703125" style="1" customWidth="1"/>
    <col min="11515" max="11515" width="14" style="1" customWidth="1"/>
    <col min="11516" max="11516" width="41.5703125" style="1" bestFit="1" customWidth="1"/>
    <col min="11517" max="11766" width="14" style="1"/>
    <col min="11767" max="11768" width="14" style="1" customWidth="1"/>
    <col min="11769" max="11769" width="55.28515625" style="1" bestFit="1" customWidth="1"/>
    <col min="11770" max="11770" width="1.5703125" style="1" customWidth="1"/>
    <col min="11771" max="11771" width="14" style="1" customWidth="1"/>
    <col min="11772" max="11772" width="41.5703125" style="1" bestFit="1" customWidth="1"/>
    <col min="11773" max="12022" width="14" style="1"/>
    <col min="12023" max="12024" width="14" style="1" customWidth="1"/>
    <col min="12025" max="12025" width="55.28515625" style="1" bestFit="1" customWidth="1"/>
    <col min="12026" max="12026" width="1.5703125" style="1" customWidth="1"/>
    <col min="12027" max="12027" width="14" style="1" customWidth="1"/>
    <col min="12028" max="12028" width="41.5703125" style="1" bestFit="1" customWidth="1"/>
    <col min="12029" max="12278" width="14" style="1"/>
    <col min="12279" max="12280" width="14" style="1" customWidth="1"/>
    <col min="12281" max="12281" width="55.28515625" style="1" bestFit="1" customWidth="1"/>
    <col min="12282" max="12282" width="1.5703125" style="1" customWidth="1"/>
    <col min="12283" max="12283" width="14" style="1" customWidth="1"/>
    <col min="12284" max="12284" width="41.5703125" style="1" bestFit="1" customWidth="1"/>
    <col min="12285" max="12534" width="14" style="1"/>
    <col min="12535" max="12536" width="14" style="1" customWidth="1"/>
    <col min="12537" max="12537" width="55.28515625" style="1" bestFit="1" customWidth="1"/>
    <col min="12538" max="12538" width="1.5703125" style="1" customWidth="1"/>
    <col min="12539" max="12539" width="14" style="1" customWidth="1"/>
    <col min="12540" max="12540" width="41.5703125" style="1" bestFit="1" customWidth="1"/>
    <col min="12541" max="12790" width="14" style="1"/>
    <col min="12791" max="12792" width="14" style="1" customWidth="1"/>
    <col min="12793" max="12793" width="55.28515625" style="1" bestFit="1" customWidth="1"/>
    <col min="12794" max="12794" width="1.5703125" style="1" customWidth="1"/>
    <col min="12795" max="12795" width="14" style="1" customWidth="1"/>
    <col min="12796" max="12796" width="41.5703125" style="1" bestFit="1" customWidth="1"/>
    <col min="12797" max="13046" width="14" style="1"/>
    <col min="13047" max="13048" width="14" style="1" customWidth="1"/>
    <col min="13049" max="13049" width="55.28515625" style="1" bestFit="1" customWidth="1"/>
    <col min="13050" max="13050" width="1.5703125" style="1" customWidth="1"/>
    <col min="13051" max="13051" width="14" style="1" customWidth="1"/>
    <col min="13052" max="13052" width="41.5703125" style="1" bestFit="1" customWidth="1"/>
    <col min="13053" max="13302" width="14" style="1"/>
    <col min="13303" max="13304" width="14" style="1" customWidth="1"/>
    <col min="13305" max="13305" width="55.28515625" style="1" bestFit="1" customWidth="1"/>
    <col min="13306" max="13306" width="1.5703125" style="1" customWidth="1"/>
    <col min="13307" max="13307" width="14" style="1" customWidth="1"/>
    <col min="13308" max="13308" width="41.5703125" style="1" bestFit="1" customWidth="1"/>
    <col min="13309" max="13558" width="14" style="1"/>
    <col min="13559" max="13560" width="14" style="1" customWidth="1"/>
    <col min="13561" max="13561" width="55.28515625" style="1" bestFit="1" customWidth="1"/>
    <col min="13562" max="13562" width="1.5703125" style="1" customWidth="1"/>
    <col min="13563" max="13563" width="14" style="1" customWidth="1"/>
    <col min="13564" max="13564" width="41.5703125" style="1" bestFit="1" customWidth="1"/>
    <col min="13565" max="13814" width="14" style="1"/>
    <col min="13815" max="13816" width="14" style="1" customWidth="1"/>
    <col min="13817" max="13817" width="55.28515625" style="1" bestFit="1" customWidth="1"/>
    <col min="13818" max="13818" width="1.5703125" style="1" customWidth="1"/>
    <col min="13819" max="13819" width="14" style="1" customWidth="1"/>
    <col min="13820" max="13820" width="41.5703125" style="1" bestFit="1" customWidth="1"/>
    <col min="13821" max="14070" width="14" style="1"/>
    <col min="14071" max="14072" width="14" style="1" customWidth="1"/>
    <col min="14073" max="14073" width="55.28515625" style="1" bestFit="1" customWidth="1"/>
    <col min="14074" max="14074" width="1.5703125" style="1" customWidth="1"/>
    <col min="14075" max="14075" width="14" style="1" customWidth="1"/>
    <col min="14076" max="14076" width="41.5703125" style="1" bestFit="1" customWidth="1"/>
    <col min="14077" max="14326" width="14" style="1"/>
    <col min="14327" max="14328" width="14" style="1" customWidth="1"/>
    <col min="14329" max="14329" width="55.28515625" style="1" bestFit="1" customWidth="1"/>
    <col min="14330" max="14330" width="1.5703125" style="1" customWidth="1"/>
    <col min="14331" max="14331" width="14" style="1" customWidth="1"/>
    <col min="14332" max="14332" width="41.5703125" style="1" bestFit="1" customWidth="1"/>
    <col min="14333" max="14582" width="14" style="1"/>
    <col min="14583" max="14584" width="14" style="1" customWidth="1"/>
    <col min="14585" max="14585" width="55.28515625" style="1" bestFit="1" customWidth="1"/>
    <col min="14586" max="14586" width="1.5703125" style="1" customWidth="1"/>
    <col min="14587" max="14587" width="14" style="1" customWidth="1"/>
    <col min="14588" max="14588" width="41.5703125" style="1" bestFit="1" customWidth="1"/>
    <col min="14589" max="14838" width="14" style="1"/>
    <col min="14839" max="14840" width="14" style="1" customWidth="1"/>
    <col min="14841" max="14841" width="55.28515625" style="1" bestFit="1" customWidth="1"/>
    <col min="14842" max="14842" width="1.5703125" style="1" customWidth="1"/>
    <col min="14843" max="14843" width="14" style="1" customWidth="1"/>
    <col min="14844" max="14844" width="41.5703125" style="1" bestFit="1" customWidth="1"/>
    <col min="14845" max="15094" width="14" style="1"/>
    <col min="15095" max="15096" width="14" style="1" customWidth="1"/>
    <col min="15097" max="15097" width="55.28515625" style="1" bestFit="1" customWidth="1"/>
    <col min="15098" max="15098" width="1.5703125" style="1" customWidth="1"/>
    <col min="15099" max="15099" width="14" style="1" customWidth="1"/>
    <col min="15100" max="15100" width="41.5703125" style="1" bestFit="1" customWidth="1"/>
    <col min="15101" max="15350" width="14" style="1"/>
    <col min="15351" max="15352" width="14" style="1" customWidth="1"/>
    <col min="15353" max="15353" width="55.28515625" style="1" bestFit="1" customWidth="1"/>
    <col min="15354" max="15354" width="1.5703125" style="1" customWidth="1"/>
    <col min="15355" max="15355" width="14" style="1" customWidth="1"/>
    <col min="15356" max="15356" width="41.5703125" style="1" bestFit="1" customWidth="1"/>
    <col min="15357" max="15606" width="14" style="1"/>
    <col min="15607" max="15608" width="14" style="1" customWidth="1"/>
    <col min="15609" max="15609" width="55.28515625" style="1" bestFit="1" customWidth="1"/>
    <col min="15610" max="15610" width="1.5703125" style="1" customWidth="1"/>
    <col min="15611" max="15611" width="14" style="1" customWidth="1"/>
    <col min="15612" max="15612" width="41.5703125" style="1" bestFit="1" customWidth="1"/>
    <col min="15613" max="15862" width="14" style="1"/>
    <col min="15863" max="15864" width="14" style="1" customWidth="1"/>
    <col min="15865" max="15865" width="55.28515625" style="1" bestFit="1" customWidth="1"/>
    <col min="15866" max="15866" width="1.5703125" style="1" customWidth="1"/>
    <col min="15867" max="15867" width="14" style="1" customWidth="1"/>
    <col min="15868" max="15868" width="41.5703125" style="1" bestFit="1" customWidth="1"/>
    <col min="15869" max="16118" width="14" style="1"/>
    <col min="16119" max="16120" width="14" style="1" customWidth="1"/>
    <col min="16121" max="16121" width="55.28515625" style="1" bestFit="1" customWidth="1"/>
    <col min="16122" max="16122" width="1.5703125" style="1" customWidth="1"/>
    <col min="16123" max="16123" width="14" style="1" customWidth="1"/>
    <col min="16124" max="16124" width="41.5703125" style="1" bestFit="1" customWidth="1"/>
    <col min="16125" max="16384" width="14" style="1"/>
  </cols>
  <sheetData>
    <row r="1" spans="1:8" ht="70.150000000000006" customHeight="1" x14ac:dyDescent="0.75">
      <c r="H1" s="175" t="s">
        <v>29</v>
      </c>
    </row>
    <row r="2" spans="1:8" ht="67.150000000000006" customHeight="1" x14ac:dyDescent="0.75">
      <c r="B2" s="177" t="s">
        <v>19</v>
      </c>
      <c r="C2" s="177"/>
      <c r="D2" s="177"/>
      <c r="E2" s="177"/>
      <c r="F2" s="177"/>
      <c r="G2" s="177"/>
      <c r="H2" s="176"/>
    </row>
    <row r="3" spans="1:8" ht="33" customHeight="1" x14ac:dyDescent="0.75">
      <c r="A3" s="167" t="s">
        <v>0</v>
      </c>
      <c r="B3" s="168"/>
      <c r="C3" s="178">
        <v>45400</v>
      </c>
      <c r="D3" s="179"/>
      <c r="E3" s="180"/>
      <c r="F3" s="10" t="s">
        <v>24</v>
      </c>
      <c r="G3" s="181" t="s">
        <v>122</v>
      </c>
      <c r="H3" s="181"/>
    </row>
    <row r="4" spans="1:8" ht="33" customHeight="1" x14ac:dyDescent="0.75">
      <c r="A4" s="167" t="s">
        <v>15</v>
      </c>
      <c r="B4" s="168"/>
      <c r="C4" s="167" t="s">
        <v>66</v>
      </c>
      <c r="D4" s="169"/>
      <c r="E4" s="168"/>
      <c r="F4" s="10" t="s">
        <v>25</v>
      </c>
      <c r="G4" s="170">
        <v>45400</v>
      </c>
      <c r="H4" s="170"/>
    </row>
    <row r="5" spans="1:8" ht="34.9" customHeight="1" x14ac:dyDescent="0.75">
      <c r="A5" s="167" t="s">
        <v>1</v>
      </c>
      <c r="B5" s="168"/>
      <c r="C5" s="167" t="s">
        <v>121</v>
      </c>
      <c r="D5" s="169"/>
      <c r="E5" s="168"/>
      <c r="F5" s="10" t="s">
        <v>26</v>
      </c>
      <c r="G5" s="170">
        <v>45400</v>
      </c>
      <c r="H5" s="170"/>
    </row>
    <row r="6" spans="1:8" ht="33" customHeight="1" x14ac:dyDescent="0.75">
      <c r="A6" s="167" t="s">
        <v>2</v>
      </c>
      <c r="B6" s="168"/>
      <c r="C6" s="167">
        <v>33</v>
      </c>
      <c r="D6" s="169"/>
      <c r="E6" s="168"/>
      <c r="F6" s="10" t="s">
        <v>27</v>
      </c>
      <c r="G6" s="171"/>
      <c r="H6" s="171"/>
    </row>
    <row r="7" spans="1:8" ht="33" customHeight="1" x14ac:dyDescent="0.75">
      <c r="A7" s="172" t="s">
        <v>14</v>
      </c>
      <c r="B7" s="165" t="s">
        <v>3</v>
      </c>
      <c r="C7" s="165" t="s">
        <v>136</v>
      </c>
      <c r="D7" s="174" t="s">
        <v>5</v>
      </c>
      <c r="E7" s="174"/>
      <c r="F7" s="174"/>
      <c r="G7" s="165" t="s">
        <v>23</v>
      </c>
      <c r="H7" s="165" t="s">
        <v>22</v>
      </c>
    </row>
    <row r="8" spans="1:8" ht="33" customHeight="1" x14ac:dyDescent="0.75">
      <c r="A8" s="173"/>
      <c r="B8" s="166"/>
      <c r="C8" s="166"/>
      <c r="D8" s="9"/>
      <c r="E8" s="9"/>
      <c r="F8" s="9" t="s">
        <v>6</v>
      </c>
      <c r="G8" s="166"/>
      <c r="H8" s="166"/>
    </row>
    <row r="9" spans="1:8" s="19" customFormat="1" ht="33" customHeight="1" x14ac:dyDescent="0.75">
      <c r="A9" s="12">
        <v>1</v>
      </c>
      <c r="B9" s="11" t="s">
        <v>226</v>
      </c>
      <c r="C9" s="18"/>
      <c r="D9" s="13">
        <v>1</v>
      </c>
      <c r="E9" s="14">
        <v>2</v>
      </c>
      <c r="F9" s="14">
        <f>E9*D9</f>
        <v>2</v>
      </c>
      <c r="G9" s="14">
        <v>50</v>
      </c>
      <c r="H9" s="15">
        <f t="shared" ref="H9:H31" si="0">G9*F9</f>
        <v>100</v>
      </c>
    </row>
    <row r="10" spans="1:8" ht="35.25" x14ac:dyDescent="0.75">
      <c r="A10" s="12">
        <v>2</v>
      </c>
      <c r="B10" s="11" t="s">
        <v>227</v>
      </c>
      <c r="C10" s="18"/>
      <c r="D10" s="13">
        <v>1</v>
      </c>
      <c r="E10" s="14">
        <v>1</v>
      </c>
      <c r="F10" s="14">
        <f>D10*E10</f>
        <v>1</v>
      </c>
      <c r="G10" s="14">
        <v>55</v>
      </c>
      <c r="H10" s="15">
        <f>G10*F10</f>
        <v>55</v>
      </c>
    </row>
    <row r="11" spans="1:8" ht="35.25" x14ac:dyDescent="0.75">
      <c r="A11" s="12">
        <v>3</v>
      </c>
      <c r="B11" s="11" t="s">
        <v>228</v>
      </c>
      <c r="C11" s="18"/>
      <c r="D11" s="13">
        <v>1</v>
      </c>
      <c r="E11" s="14">
        <v>2</v>
      </c>
      <c r="F11" s="14">
        <f>E11*D11</f>
        <v>2</v>
      </c>
      <c r="G11" s="14">
        <v>1650</v>
      </c>
      <c r="H11" s="15">
        <f t="shared" si="0"/>
        <v>3300</v>
      </c>
    </row>
    <row r="12" spans="1:8" ht="35.25" x14ac:dyDescent="0.75">
      <c r="A12" s="12">
        <v>4</v>
      </c>
      <c r="B12" s="11" t="s">
        <v>229</v>
      </c>
      <c r="C12" s="18"/>
      <c r="D12" s="13">
        <v>1</v>
      </c>
      <c r="E12" s="14">
        <v>1</v>
      </c>
      <c r="F12" s="14">
        <f t="shared" ref="F12:F31" si="1">E12*D12</f>
        <v>1</v>
      </c>
      <c r="G12" s="14">
        <v>700</v>
      </c>
      <c r="H12" s="15">
        <f t="shared" si="0"/>
        <v>700</v>
      </c>
    </row>
    <row r="13" spans="1:8" ht="35.25" x14ac:dyDescent="0.75">
      <c r="A13" s="12">
        <v>5</v>
      </c>
      <c r="B13" s="11" t="s">
        <v>155</v>
      </c>
      <c r="C13" s="18"/>
      <c r="D13" s="13">
        <v>1</v>
      </c>
      <c r="E13" s="14">
        <v>1</v>
      </c>
      <c r="F13" s="14">
        <f t="shared" si="1"/>
        <v>1</v>
      </c>
      <c r="G13" s="14">
        <v>1000</v>
      </c>
      <c r="H13" s="15">
        <f t="shared" si="0"/>
        <v>1000</v>
      </c>
    </row>
    <row r="14" spans="1:8" ht="35.25" x14ac:dyDescent="0.75">
      <c r="A14" s="12">
        <v>6</v>
      </c>
      <c r="B14" s="11" t="s">
        <v>195</v>
      </c>
      <c r="C14" s="18"/>
      <c r="D14" s="13">
        <v>1</v>
      </c>
      <c r="E14" s="14">
        <v>16.75</v>
      </c>
      <c r="F14" s="14">
        <f t="shared" ref="F14" si="2">D14*E14</f>
        <v>16.75</v>
      </c>
      <c r="G14" s="14">
        <v>375</v>
      </c>
      <c r="H14" s="15">
        <f t="shared" si="0"/>
        <v>6281.25</v>
      </c>
    </row>
    <row r="15" spans="1:8" ht="35.25" x14ac:dyDescent="0.75">
      <c r="A15" s="12">
        <v>7</v>
      </c>
      <c r="B15" s="11" t="s">
        <v>230</v>
      </c>
      <c r="C15" s="18"/>
      <c r="D15" s="13">
        <v>1</v>
      </c>
      <c r="E15" s="14">
        <v>3</v>
      </c>
      <c r="F15" s="14">
        <f t="shared" ref="F15" si="3">E15*D15</f>
        <v>3</v>
      </c>
      <c r="G15" s="14">
        <v>235</v>
      </c>
      <c r="H15" s="15">
        <f t="shared" si="0"/>
        <v>705</v>
      </c>
    </row>
    <row r="16" spans="1:8" ht="35.25" x14ac:dyDescent="0.75">
      <c r="A16" s="12">
        <v>8</v>
      </c>
      <c r="B16" s="11" t="s">
        <v>231</v>
      </c>
      <c r="C16" s="18"/>
      <c r="D16" s="13">
        <v>1</v>
      </c>
      <c r="E16" s="14">
        <v>2</v>
      </c>
      <c r="F16" s="14">
        <f t="shared" si="1"/>
        <v>2</v>
      </c>
      <c r="G16" s="14">
        <v>2300</v>
      </c>
      <c r="H16" s="15">
        <f t="shared" si="0"/>
        <v>4600</v>
      </c>
    </row>
    <row r="17" spans="1:8" ht="35.25" x14ac:dyDescent="0.75">
      <c r="A17" s="12">
        <v>9</v>
      </c>
      <c r="B17" s="11" t="s">
        <v>232</v>
      </c>
      <c r="C17" s="18"/>
      <c r="D17" s="13">
        <v>1</v>
      </c>
      <c r="E17" s="14">
        <v>1</v>
      </c>
      <c r="F17" s="14">
        <f t="shared" si="1"/>
        <v>1</v>
      </c>
      <c r="G17" s="14">
        <v>50</v>
      </c>
      <c r="H17" s="15">
        <f t="shared" si="0"/>
        <v>50</v>
      </c>
    </row>
    <row r="18" spans="1:8" ht="35.25" x14ac:dyDescent="0.75">
      <c r="A18" s="12">
        <v>10</v>
      </c>
      <c r="B18" s="11" t="s">
        <v>233</v>
      </c>
      <c r="C18" s="18"/>
      <c r="D18" s="13">
        <v>1</v>
      </c>
      <c r="E18" s="14">
        <v>1</v>
      </c>
      <c r="F18" s="14">
        <f t="shared" ref="F18" si="4">D18*E18</f>
        <v>1</v>
      </c>
      <c r="G18" s="14">
        <v>140</v>
      </c>
      <c r="H18" s="15">
        <f t="shared" si="0"/>
        <v>140</v>
      </c>
    </row>
    <row r="19" spans="1:8" ht="35.25" x14ac:dyDescent="0.75">
      <c r="A19" s="12">
        <v>11</v>
      </c>
      <c r="B19" s="11" t="s">
        <v>234</v>
      </c>
      <c r="C19" s="18"/>
      <c r="D19" s="13">
        <v>1</v>
      </c>
      <c r="E19" s="14">
        <v>1</v>
      </c>
      <c r="F19" s="14">
        <f t="shared" ref="F19" si="5">E19*D19</f>
        <v>1</v>
      </c>
      <c r="G19" s="7">
        <v>195</v>
      </c>
      <c r="H19" s="15">
        <f t="shared" si="0"/>
        <v>195</v>
      </c>
    </row>
    <row r="20" spans="1:8" ht="33" customHeight="1" x14ac:dyDescent="0.75">
      <c r="A20" s="12">
        <v>12</v>
      </c>
      <c r="B20" s="11" t="s">
        <v>235</v>
      </c>
      <c r="C20" s="18"/>
      <c r="D20" s="13">
        <v>1</v>
      </c>
      <c r="E20" s="14">
        <v>5</v>
      </c>
      <c r="F20" s="14">
        <f t="shared" si="1"/>
        <v>5</v>
      </c>
      <c r="G20" s="7">
        <v>35</v>
      </c>
      <c r="H20" s="15">
        <f t="shared" si="0"/>
        <v>175</v>
      </c>
    </row>
    <row r="21" spans="1:8" ht="33" customHeight="1" x14ac:dyDescent="0.75">
      <c r="A21" s="12">
        <v>13</v>
      </c>
      <c r="B21" s="11" t="s">
        <v>236</v>
      </c>
      <c r="C21" s="18"/>
      <c r="D21" s="13">
        <v>1</v>
      </c>
      <c r="E21" s="14">
        <v>1</v>
      </c>
      <c r="F21" s="14">
        <f t="shared" si="1"/>
        <v>1</v>
      </c>
      <c r="G21" s="7">
        <v>200</v>
      </c>
      <c r="H21" s="15">
        <f t="shared" si="0"/>
        <v>200</v>
      </c>
    </row>
    <row r="22" spans="1:8" ht="33" customHeight="1" x14ac:dyDescent="0.75">
      <c r="A22" s="12">
        <v>14</v>
      </c>
      <c r="B22" s="11" t="s">
        <v>237</v>
      </c>
      <c r="C22" s="18"/>
      <c r="D22" s="13">
        <v>1</v>
      </c>
      <c r="E22" s="14">
        <v>8</v>
      </c>
      <c r="F22" s="14">
        <f t="shared" ref="F22" si="6">D22*E22</f>
        <v>8</v>
      </c>
      <c r="G22" s="7">
        <v>400</v>
      </c>
      <c r="H22" s="15">
        <f t="shared" si="0"/>
        <v>3200</v>
      </c>
    </row>
    <row r="23" spans="1:8" ht="33" customHeight="1" x14ac:dyDescent="0.75">
      <c r="A23" s="12">
        <v>15</v>
      </c>
      <c r="B23" s="11" t="s">
        <v>238</v>
      </c>
      <c r="C23" s="18"/>
      <c r="D23" s="13">
        <v>1</v>
      </c>
      <c r="E23" s="14">
        <v>1</v>
      </c>
      <c r="F23" s="14">
        <f t="shared" ref="F23" si="7">E23*D23</f>
        <v>1</v>
      </c>
      <c r="G23" s="7">
        <v>220</v>
      </c>
      <c r="H23" s="15">
        <f t="shared" si="0"/>
        <v>220</v>
      </c>
    </row>
    <row r="24" spans="1:8" ht="33" customHeight="1" x14ac:dyDescent="0.75">
      <c r="A24" s="12">
        <v>16</v>
      </c>
      <c r="B24" s="11" t="s">
        <v>156</v>
      </c>
      <c r="C24" s="18"/>
      <c r="D24" s="13">
        <v>1</v>
      </c>
      <c r="E24" s="14">
        <v>4</v>
      </c>
      <c r="F24" s="14">
        <f t="shared" si="1"/>
        <v>4</v>
      </c>
      <c r="G24" s="7">
        <v>840</v>
      </c>
      <c r="H24" s="15">
        <f t="shared" si="0"/>
        <v>3360</v>
      </c>
    </row>
    <row r="25" spans="1:8" ht="33" customHeight="1" x14ac:dyDescent="0.75">
      <c r="A25" s="12">
        <v>17</v>
      </c>
      <c r="B25" s="11" t="s">
        <v>239</v>
      </c>
      <c r="C25" s="18"/>
      <c r="D25" s="13">
        <v>1</v>
      </c>
      <c r="E25" s="14">
        <v>1</v>
      </c>
      <c r="F25" s="14">
        <f t="shared" si="1"/>
        <v>1</v>
      </c>
      <c r="G25" s="7">
        <v>150</v>
      </c>
      <c r="H25" s="15">
        <f t="shared" si="0"/>
        <v>150</v>
      </c>
    </row>
    <row r="26" spans="1:8" ht="33" customHeight="1" x14ac:dyDescent="0.75">
      <c r="A26" s="12">
        <v>18</v>
      </c>
      <c r="B26" s="11" t="s">
        <v>240</v>
      </c>
      <c r="C26" s="18"/>
      <c r="D26" s="13">
        <v>1</v>
      </c>
      <c r="E26" s="14">
        <v>1</v>
      </c>
      <c r="F26" s="14">
        <f t="shared" ref="F26" si="8">D26*E26</f>
        <v>1</v>
      </c>
      <c r="G26" s="7">
        <v>250</v>
      </c>
      <c r="H26" s="15">
        <f t="shared" si="0"/>
        <v>250</v>
      </c>
    </row>
    <row r="27" spans="1:8" ht="33" customHeight="1" x14ac:dyDescent="0.75">
      <c r="A27" s="12">
        <v>19</v>
      </c>
      <c r="B27" s="11" t="s">
        <v>241</v>
      </c>
      <c r="C27" s="18"/>
      <c r="D27" s="13">
        <v>1</v>
      </c>
      <c r="E27" s="14">
        <v>1</v>
      </c>
      <c r="F27" s="14">
        <f t="shared" ref="F27:F29" si="9">E27*D27</f>
        <v>1</v>
      </c>
      <c r="G27" s="7">
        <v>80</v>
      </c>
      <c r="H27" s="15">
        <f t="shared" si="0"/>
        <v>80</v>
      </c>
    </row>
    <row r="28" spans="1:8" ht="33" customHeight="1" x14ac:dyDescent="0.75">
      <c r="A28" s="12">
        <v>20</v>
      </c>
      <c r="B28" s="11" t="s">
        <v>242</v>
      </c>
      <c r="C28" s="18"/>
      <c r="D28" s="13">
        <v>1</v>
      </c>
      <c r="E28" s="14">
        <v>1</v>
      </c>
      <c r="F28" s="14">
        <f t="shared" si="9"/>
        <v>1</v>
      </c>
      <c r="G28" s="7">
        <v>175</v>
      </c>
      <c r="H28" s="15">
        <f t="shared" si="0"/>
        <v>175</v>
      </c>
    </row>
    <row r="29" spans="1:8" ht="33" customHeight="1" x14ac:dyDescent="0.75">
      <c r="A29" s="12">
        <v>21</v>
      </c>
      <c r="B29" s="11" t="s">
        <v>243</v>
      </c>
      <c r="C29" s="18"/>
      <c r="D29" s="13">
        <v>1</v>
      </c>
      <c r="E29" s="14">
        <v>1</v>
      </c>
      <c r="F29" s="14">
        <f t="shared" si="9"/>
        <v>1</v>
      </c>
      <c r="G29" s="7">
        <v>400</v>
      </c>
      <c r="H29" s="15">
        <f t="shared" si="0"/>
        <v>400</v>
      </c>
    </row>
    <row r="30" spans="1:8" ht="33" customHeight="1" x14ac:dyDescent="0.75">
      <c r="A30" s="12">
        <v>22</v>
      </c>
      <c r="B30" s="11" t="s">
        <v>247</v>
      </c>
      <c r="C30" s="18"/>
      <c r="D30" s="13">
        <v>1</v>
      </c>
      <c r="E30" s="14">
        <v>1</v>
      </c>
      <c r="F30" s="14">
        <v>5</v>
      </c>
      <c r="G30" s="7">
        <v>1960</v>
      </c>
      <c r="H30" s="15">
        <f t="shared" si="0"/>
        <v>9800</v>
      </c>
    </row>
    <row r="31" spans="1:8" ht="33" customHeight="1" x14ac:dyDescent="0.75">
      <c r="A31" s="12">
        <v>23</v>
      </c>
      <c r="B31" s="11" t="s">
        <v>244</v>
      </c>
      <c r="C31" s="18"/>
      <c r="D31" s="13">
        <v>1</v>
      </c>
      <c r="E31" s="14">
        <v>1</v>
      </c>
      <c r="F31" s="14">
        <f t="shared" si="1"/>
        <v>1</v>
      </c>
      <c r="G31" s="7">
        <v>100</v>
      </c>
      <c r="H31" s="15">
        <f t="shared" si="0"/>
        <v>100</v>
      </c>
    </row>
    <row r="32" spans="1:8" ht="33" customHeight="1" x14ac:dyDescent="0.75">
      <c r="A32" s="158" t="s">
        <v>82</v>
      </c>
      <c r="B32" s="159"/>
      <c r="C32" s="159"/>
      <c r="D32" s="159"/>
      <c r="E32" s="159"/>
      <c r="F32" s="159"/>
      <c r="G32" s="160"/>
      <c r="H32" s="8">
        <f>SUM(H9:H31)</f>
        <v>35236.25</v>
      </c>
    </row>
    <row r="33" spans="1:8" ht="33" customHeight="1" x14ac:dyDescent="0.75">
      <c r="A33" s="161" t="s">
        <v>123</v>
      </c>
      <c r="B33" s="4" t="s">
        <v>7</v>
      </c>
      <c r="C33" s="162"/>
      <c r="D33" s="157"/>
      <c r="E33" s="157"/>
      <c r="F33" s="154" t="s">
        <v>21</v>
      </c>
      <c r="G33" s="154"/>
      <c r="H33" s="155"/>
    </row>
    <row r="34" spans="1:8" ht="33" customHeight="1" x14ac:dyDescent="0.75">
      <c r="A34" s="161"/>
      <c r="B34" s="4" t="s">
        <v>8</v>
      </c>
      <c r="C34" s="156"/>
      <c r="D34" s="157"/>
      <c r="E34" s="157"/>
      <c r="F34" s="154" t="s">
        <v>21</v>
      </c>
      <c r="G34" s="154"/>
      <c r="H34" s="155"/>
    </row>
    <row r="35" spans="1:8" ht="33" customHeight="1" x14ac:dyDescent="0.75">
      <c r="A35" s="161"/>
      <c r="B35" s="4" t="s">
        <v>9</v>
      </c>
      <c r="C35" s="156">
        <f>C33*0%</f>
        <v>0</v>
      </c>
      <c r="D35" s="157"/>
      <c r="E35" s="157"/>
      <c r="F35" s="154" t="s">
        <v>21</v>
      </c>
      <c r="G35" s="154"/>
      <c r="H35" s="155"/>
    </row>
    <row r="36" spans="1:8" ht="33" customHeight="1" x14ac:dyDescent="0.75">
      <c r="A36" s="161"/>
      <c r="B36" s="4" t="s">
        <v>10</v>
      </c>
      <c r="C36" s="156">
        <f>C33*0%</f>
        <v>0</v>
      </c>
      <c r="D36" s="157"/>
      <c r="E36" s="157"/>
      <c r="F36" s="154" t="s">
        <v>21</v>
      </c>
      <c r="G36" s="154"/>
      <c r="H36" s="155"/>
    </row>
    <row r="37" spans="1:8" ht="33" customHeight="1" x14ac:dyDescent="0.75">
      <c r="A37" s="161"/>
      <c r="B37" s="4" t="s">
        <v>11</v>
      </c>
      <c r="C37" s="156"/>
      <c r="D37" s="157"/>
      <c r="E37" s="157"/>
      <c r="F37" s="154" t="s">
        <v>21</v>
      </c>
      <c r="G37" s="154"/>
      <c r="H37" s="155"/>
    </row>
    <row r="38" spans="1:8" ht="33" customHeight="1" x14ac:dyDescent="0.75">
      <c r="A38" s="161"/>
      <c r="B38" s="4" t="s">
        <v>12</v>
      </c>
      <c r="C38" s="156"/>
      <c r="D38" s="157"/>
      <c r="E38" s="157"/>
      <c r="F38" s="154" t="s">
        <v>21</v>
      </c>
      <c r="G38" s="154"/>
      <c r="H38" s="155"/>
    </row>
    <row r="39" spans="1:8" ht="33" customHeight="1" x14ac:dyDescent="0.75">
      <c r="A39" s="161"/>
      <c r="B39" s="4" t="s">
        <v>13</v>
      </c>
      <c r="C39" s="156">
        <f>H32</f>
        <v>35236.25</v>
      </c>
      <c r="D39" s="157"/>
      <c r="E39" s="157"/>
      <c r="F39" s="154" t="s">
        <v>21</v>
      </c>
      <c r="G39" s="154"/>
      <c r="H39" s="155"/>
    </row>
    <row r="40" spans="1:8" ht="33" customHeight="1" x14ac:dyDescent="0.75">
      <c r="A40" s="161"/>
      <c r="B40" s="163" t="s">
        <v>17</v>
      </c>
      <c r="C40" s="163"/>
      <c r="D40" s="163"/>
      <c r="E40" s="163"/>
      <c r="F40" s="163"/>
      <c r="G40" s="163"/>
      <c r="H40" s="163"/>
    </row>
    <row r="41" spans="1:8" ht="99.6" customHeight="1" x14ac:dyDescent="0.75">
      <c r="A41" s="161"/>
      <c r="B41" s="164" t="s">
        <v>18</v>
      </c>
      <c r="C41" s="164"/>
      <c r="D41" s="164"/>
      <c r="E41" s="164"/>
      <c r="F41" s="164"/>
      <c r="G41" s="164"/>
      <c r="H41" s="164"/>
    </row>
    <row r="42" spans="1:8" ht="90" customHeight="1" x14ac:dyDescent="0.75">
      <c r="A42" s="161"/>
      <c r="B42" s="164" t="s">
        <v>52</v>
      </c>
      <c r="C42" s="164"/>
      <c r="D42" s="164"/>
      <c r="E42" s="164"/>
      <c r="F42" s="164"/>
      <c r="G42" s="164"/>
      <c r="H42" s="164"/>
    </row>
    <row r="43" spans="1:8" ht="33" customHeight="1" x14ac:dyDescent="0.75">
      <c r="A43" s="3"/>
      <c r="B43" s="3"/>
      <c r="C43" s="3"/>
      <c r="D43" s="3"/>
      <c r="E43" s="3"/>
      <c r="F43" s="3"/>
      <c r="G43" s="3"/>
      <c r="H43" s="3"/>
    </row>
  </sheetData>
  <mergeCells count="39">
    <mergeCell ref="C39:E39"/>
    <mergeCell ref="F39:H39"/>
    <mergeCell ref="A32:G32"/>
    <mergeCell ref="A33:A42"/>
    <mergeCell ref="C33:E33"/>
    <mergeCell ref="F33:H33"/>
    <mergeCell ref="C34:E34"/>
    <mergeCell ref="F34:H34"/>
    <mergeCell ref="C35:E35"/>
    <mergeCell ref="F35:H35"/>
    <mergeCell ref="C36:E36"/>
    <mergeCell ref="F36:H36"/>
    <mergeCell ref="B40:H40"/>
    <mergeCell ref="B41:H41"/>
    <mergeCell ref="B42:H42"/>
    <mergeCell ref="C37:E37"/>
    <mergeCell ref="F37:H37"/>
    <mergeCell ref="C38:E38"/>
    <mergeCell ref="H7:H8"/>
    <mergeCell ref="A5:B5"/>
    <mergeCell ref="C5:E5"/>
    <mergeCell ref="G5:H5"/>
    <mergeCell ref="A6:B6"/>
    <mergeCell ref="C6:E6"/>
    <mergeCell ref="G6:H6"/>
    <mergeCell ref="A7:A8"/>
    <mergeCell ref="B7:B8"/>
    <mergeCell ref="C7:C8"/>
    <mergeCell ref="D7:F7"/>
    <mergeCell ref="G7:G8"/>
    <mergeCell ref="F38:H38"/>
    <mergeCell ref="A4:B4"/>
    <mergeCell ref="C4:E4"/>
    <mergeCell ref="G4:H4"/>
    <mergeCell ref="H1:H2"/>
    <mergeCell ref="B2:G2"/>
    <mergeCell ref="A3:B3"/>
    <mergeCell ref="C3:E3"/>
    <mergeCell ref="G3:H3"/>
  </mergeCells>
  <printOptions horizontalCentered="1" verticalCentered="1"/>
  <pageMargins left="0.25" right="0.25" top="0.75" bottom="0.75" header="0.3" footer="0.3"/>
  <pageSetup paperSize="9" scale="47" orientation="portrait" r:id="rId1"/>
  <drawing r:id="rId2"/>
  <legacyDrawing r:id="rId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1"/>
  <sheetViews>
    <sheetView rightToLeft="1" view="pageBreakPreview" zoomScale="70" zoomScaleNormal="100" zoomScaleSheetLayoutView="70" workbookViewId="0">
      <selection activeCell="G3" sqref="G3:H3"/>
    </sheetView>
  </sheetViews>
  <sheetFormatPr defaultColWidth="14" defaultRowHeight="33" customHeight="1" x14ac:dyDescent="0.75"/>
  <cols>
    <col min="1" max="1" width="7.7109375" style="1" customWidth="1"/>
    <col min="2" max="2" width="58.5703125" style="1" customWidth="1"/>
    <col min="3" max="3" width="10.85546875" style="1" customWidth="1"/>
    <col min="4" max="6" width="19.7109375" style="1" customWidth="1"/>
    <col min="7" max="7" width="20.140625" style="1" bestFit="1" customWidth="1"/>
    <col min="8" max="8" width="20.28515625" style="1" bestFit="1" customWidth="1"/>
    <col min="9" max="246" width="14" style="1"/>
    <col min="247" max="248" width="14" style="1" customWidth="1"/>
    <col min="249" max="249" width="55.28515625" style="1" bestFit="1" customWidth="1"/>
    <col min="250" max="250" width="1.5703125" style="1" customWidth="1"/>
    <col min="251" max="251" width="14" style="1" customWidth="1"/>
    <col min="252" max="252" width="41.5703125" style="1" bestFit="1" customWidth="1"/>
    <col min="253" max="502" width="14" style="1"/>
    <col min="503" max="504" width="14" style="1" customWidth="1"/>
    <col min="505" max="505" width="55.28515625" style="1" bestFit="1" customWidth="1"/>
    <col min="506" max="506" width="1.5703125" style="1" customWidth="1"/>
    <col min="507" max="507" width="14" style="1" customWidth="1"/>
    <col min="508" max="508" width="41.5703125" style="1" bestFit="1" customWidth="1"/>
    <col min="509" max="758" width="14" style="1"/>
    <col min="759" max="760" width="14" style="1" customWidth="1"/>
    <col min="761" max="761" width="55.28515625" style="1" bestFit="1" customWidth="1"/>
    <col min="762" max="762" width="1.5703125" style="1" customWidth="1"/>
    <col min="763" max="763" width="14" style="1" customWidth="1"/>
    <col min="764" max="764" width="41.5703125" style="1" bestFit="1" customWidth="1"/>
    <col min="765" max="1014" width="14" style="1"/>
    <col min="1015" max="1016" width="14" style="1" customWidth="1"/>
    <col min="1017" max="1017" width="55.28515625" style="1" bestFit="1" customWidth="1"/>
    <col min="1018" max="1018" width="1.5703125" style="1" customWidth="1"/>
    <col min="1019" max="1019" width="14" style="1" customWidth="1"/>
    <col min="1020" max="1020" width="41.5703125" style="1" bestFit="1" customWidth="1"/>
    <col min="1021" max="1270" width="14" style="1"/>
    <col min="1271" max="1272" width="14" style="1" customWidth="1"/>
    <col min="1273" max="1273" width="55.28515625" style="1" bestFit="1" customWidth="1"/>
    <col min="1274" max="1274" width="1.5703125" style="1" customWidth="1"/>
    <col min="1275" max="1275" width="14" style="1" customWidth="1"/>
    <col min="1276" max="1276" width="41.5703125" style="1" bestFit="1" customWidth="1"/>
    <col min="1277" max="1526" width="14" style="1"/>
    <col min="1527" max="1528" width="14" style="1" customWidth="1"/>
    <col min="1529" max="1529" width="55.28515625" style="1" bestFit="1" customWidth="1"/>
    <col min="1530" max="1530" width="1.5703125" style="1" customWidth="1"/>
    <col min="1531" max="1531" width="14" style="1" customWidth="1"/>
    <col min="1532" max="1532" width="41.5703125" style="1" bestFit="1" customWidth="1"/>
    <col min="1533" max="1782" width="14" style="1"/>
    <col min="1783" max="1784" width="14" style="1" customWidth="1"/>
    <col min="1785" max="1785" width="55.28515625" style="1" bestFit="1" customWidth="1"/>
    <col min="1786" max="1786" width="1.5703125" style="1" customWidth="1"/>
    <col min="1787" max="1787" width="14" style="1" customWidth="1"/>
    <col min="1788" max="1788" width="41.5703125" style="1" bestFit="1" customWidth="1"/>
    <col min="1789" max="2038" width="14" style="1"/>
    <col min="2039" max="2040" width="14" style="1" customWidth="1"/>
    <col min="2041" max="2041" width="55.28515625" style="1" bestFit="1" customWidth="1"/>
    <col min="2042" max="2042" width="1.5703125" style="1" customWidth="1"/>
    <col min="2043" max="2043" width="14" style="1" customWidth="1"/>
    <col min="2044" max="2044" width="41.5703125" style="1" bestFit="1" customWidth="1"/>
    <col min="2045" max="2294" width="14" style="1"/>
    <col min="2295" max="2296" width="14" style="1" customWidth="1"/>
    <col min="2297" max="2297" width="55.28515625" style="1" bestFit="1" customWidth="1"/>
    <col min="2298" max="2298" width="1.5703125" style="1" customWidth="1"/>
    <col min="2299" max="2299" width="14" style="1" customWidth="1"/>
    <col min="2300" max="2300" width="41.5703125" style="1" bestFit="1" customWidth="1"/>
    <col min="2301" max="2550" width="14" style="1"/>
    <col min="2551" max="2552" width="14" style="1" customWidth="1"/>
    <col min="2553" max="2553" width="55.28515625" style="1" bestFit="1" customWidth="1"/>
    <col min="2554" max="2554" width="1.5703125" style="1" customWidth="1"/>
    <col min="2555" max="2555" width="14" style="1" customWidth="1"/>
    <col min="2556" max="2556" width="41.5703125" style="1" bestFit="1" customWidth="1"/>
    <col min="2557" max="2806" width="14" style="1"/>
    <col min="2807" max="2808" width="14" style="1" customWidth="1"/>
    <col min="2809" max="2809" width="55.28515625" style="1" bestFit="1" customWidth="1"/>
    <col min="2810" max="2810" width="1.5703125" style="1" customWidth="1"/>
    <col min="2811" max="2811" width="14" style="1" customWidth="1"/>
    <col min="2812" max="2812" width="41.5703125" style="1" bestFit="1" customWidth="1"/>
    <col min="2813" max="3062" width="14" style="1"/>
    <col min="3063" max="3064" width="14" style="1" customWidth="1"/>
    <col min="3065" max="3065" width="55.28515625" style="1" bestFit="1" customWidth="1"/>
    <col min="3066" max="3066" width="1.5703125" style="1" customWidth="1"/>
    <col min="3067" max="3067" width="14" style="1" customWidth="1"/>
    <col min="3068" max="3068" width="41.5703125" style="1" bestFit="1" customWidth="1"/>
    <col min="3069" max="3318" width="14" style="1"/>
    <col min="3319" max="3320" width="14" style="1" customWidth="1"/>
    <col min="3321" max="3321" width="55.28515625" style="1" bestFit="1" customWidth="1"/>
    <col min="3322" max="3322" width="1.5703125" style="1" customWidth="1"/>
    <col min="3323" max="3323" width="14" style="1" customWidth="1"/>
    <col min="3324" max="3324" width="41.5703125" style="1" bestFit="1" customWidth="1"/>
    <col min="3325" max="3574" width="14" style="1"/>
    <col min="3575" max="3576" width="14" style="1" customWidth="1"/>
    <col min="3577" max="3577" width="55.28515625" style="1" bestFit="1" customWidth="1"/>
    <col min="3578" max="3578" width="1.5703125" style="1" customWidth="1"/>
    <col min="3579" max="3579" width="14" style="1" customWidth="1"/>
    <col min="3580" max="3580" width="41.5703125" style="1" bestFit="1" customWidth="1"/>
    <col min="3581" max="3830" width="14" style="1"/>
    <col min="3831" max="3832" width="14" style="1" customWidth="1"/>
    <col min="3833" max="3833" width="55.28515625" style="1" bestFit="1" customWidth="1"/>
    <col min="3834" max="3834" width="1.5703125" style="1" customWidth="1"/>
    <col min="3835" max="3835" width="14" style="1" customWidth="1"/>
    <col min="3836" max="3836" width="41.5703125" style="1" bestFit="1" customWidth="1"/>
    <col min="3837" max="4086" width="14" style="1"/>
    <col min="4087" max="4088" width="14" style="1" customWidth="1"/>
    <col min="4089" max="4089" width="55.28515625" style="1" bestFit="1" customWidth="1"/>
    <col min="4090" max="4090" width="1.5703125" style="1" customWidth="1"/>
    <col min="4091" max="4091" width="14" style="1" customWidth="1"/>
    <col min="4092" max="4092" width="41.5703125" style="1" bestFit="1" customWidth="1"/>
    <col min="4093" max="4342" width="14" style="1"/>
    <col min="4343" max="4344" width="14" style="1" customWidth="1"/>
    <col min="4345" max="4345" width="55.28515625" style="1" bestFit="1" customWidth="1"/>
    <col min="4346" max="4346" width="1.5703125" style="1" customWidth="1"/>
    <col min="4347" max="4347" width="14" style="1" customWidth="1"/>
    <col min="4348" max="4348" width="41.5703125" style="1" bestFit="1" customWidth="1"/>
    <col min="4349" max="4598" width="14" style="1"/>
    <col min="4599" max="4600" width="14" style="1" customWidth="1"/>
    <col min="4601" max="4601" width="55.28515625" style="1" bestFit="1" customWidth="1"/>
    <col min="4602" max="4602" width="1.5703125" style="1" customWidth="1"/>
    <col min="4603" max="4603" width="14" style="1" customWidth="1"/>
    <col min="4604" max="4604" width="41.5703125" style="1" bestFit="1" customWidth="1"/>
    <col min="4605" max="4854" width="14" style="1"/>
    <col min="4855" max="4856" width="14" style="1" customWidth="1"/>
    <col min="4857" max="4857" width="55.28515625" style="1" bestFit="1" customWidth="1"/>
    <col min="4858" max="4858" width="1.5703125" style="1" customWidth="1"/>
    <col min="4859" max="4859" width="14" style="1" customWidth="1"/>
    <col min="4860" max="4860" width="41.5703125" style="1" bestFit="1" customWidth="1"/>
    <col min="4861" max="5110" width="14" style="1"/>
    <col min="5111" max="5112" width="14" style="1" customWidth="1"/>
    <col min="5113" max="5113" width="55.28515625" style="1" bestFit="1" customWidth="1"/>
    <col min="5114" max="5114" width="1.5703125" style="1" customWidth="1"/>
    <col min="5115" max="5115" width="14" style="1" customWidth="1"/>
    <col min="5116" max="5116" width="41.5703125" style="1" bestFit="1" customWidth="1"/>
    <col min="5117" max="5366" width="14" style="1"/>
    <col min="5367" max="5368" width="14" style="1" customWidth="1"/>
    <col min="5369" max="5369" width="55.28515625" style="1" bestFit="1" customWidth="1"/>
    <col min="5370" max="5370" width="1.5703125" style="1" customWidth="1"/>
    <col min="5371" max="5371" width="14" style="1" customWidth="1"/>
    <col min="5372" max="5372" width="41.5703125" style="1" bestFit="1" customWidth="1"/>
    <col min="5373" max="5622" width="14" style="1"/>
    <col min="5623" max="5624" width="14" style="1" customWidth="1"/>
    <col min="5625" max="5625" width="55.28515625" style="1" bestFit="1" customWidth="1"/>
    <col min="5626" max="5626" width="1.5703125" style="1" customWidth="1"/>
    <col min="5627" max="5627" width="14" style="1" customWidth="1"/>
    <col min="5628" max="5628" width="41.5703125" style="1" bestFit="1" customWidth="1"/>
    <col min="5629" max="5878" width="14" style="1"/>
    <col min="5879" max="5880" width="14" style="1" customWidth="1"/>
    <col min="5881" max="5881" width="55.28515625" style="1" bestFit="1" customWidth="1"/>
    <col min="5882" max="5882" width="1.5703125" style="1" customWidth="1"/>
    <col min="5883" max="5883" width="14" style="1" customWidth="1"/>
    <col min="5884" max="5884" width="41.5703125" style="1" bestFit="1" customWidth="1"/>
    <col min="5885" max="6134" width="14" style="1"/>
    <col min="6135" max="6136" width="14" style="1" customWidth="1"/>
    <col min="6137" max="6137" width="55.28515625" style="1" bestFit="1" customWidth="1"/>
    <col min="6138" max="6138" width="1.5703125" style="1" customWidth="1"/>
    <col min="6139" max="6139" width="14" style="1" customWidth="1"/>
    <col min="6140" max="6140" width="41.5703125" style="1" bestFit="1" customWidth="1"/>
    <col min="6141" max="6390" width="14" style="1"/>
    <col min="6391" max="6392" width="14" style="1" customWidth="1"/>
    <col min="6393" max="6393" width="55.28515625" style="1" bestFit="1" customWidth="1"/>
    <col min="6394" max="6394" width="1.5703125" style="1" customWidth="1"/>
    <col min="6395" max="6395" width="14" style="1" customWidth="1"/>
    <col min="6396" max="6396" width="41.5703125" style="1" bestFit="1" customWidth="1"/>
    <col min="6397" max="6646" width="14" style="1"/>
    <col min="6647" max="6648" width="14" style="1" customWidth="1"/>
    <col min="6649" max="6649" width="55.28515625" style="1" bestFit="1" customWidth="1"/>
    <col min="6650" max="6650" width="1.5703125" style="1" customWidth="1"/>
    <col min="6651" max="6651" width="14" style="1" customWidth="1"/>
    <col min="6652" max="6652" width="41.5703125" style="1" bestFit="1" customWidth="1"/>
    <col min="6653" max="6902" width="14" style="1"/>
    <col min="6903" max="6904" width="14" style="1" customWidth="1"/>
    <col min="6905" max="6905" width="55.28515625" style="1" bestFit="1" customWidth="1"/>
    <col min="6906" max="6906" width="1.5703125" style="1" customWidth="1"/>
    <col min="6907" max="6907" width="14" style="1" customWidth="1"/>
    <col min="6908" max="6908" width="41.5703125" style="1" bestFit="1" customWidth="1"/>
    <col min="6909" max="7158" width="14" style="1"/>
    <col min="7159" max="7160" width="14" style="1" customWidth="1"/>
    <col min="7161" max="7161" width="55.28515625" style="1" bestFit="1" customWidth="1"/>
    <col min="7162" max="7162" width="1.5703125" style="1" customWidth="1"/>
    <col min="7163" max="7163" width="14" style="1" customWidth="1"/>
    <col min="7164" max="7164" width="41.5703125" style="1" bestFit="1" customWidth="1"/>
    <col min="7165" max="7414" width="14" style="1"/>
    <col min="7415" max="7416" width="14" style="1" customWidth="1"/>
    <col min="7417" max="7417" width="55.28515625" style="1" bestFit="1" customWidth="1"/>
    <col min="7418" max="7418" width="1.5703125" style="1" customWidth="1"/>
    <col min="7419" max="7419" width="14" style="1" customWidth="1"/>
    <col min="7420" max="7420" width="41.5703125" style="1" bestFit="1" customWidth="1"/>
    <col min="7421" max="7670" width="14" style="1"/>
    <col min="7671" max="7672" width="14" style="1" customWidth="1"/>
    <col min="7673" max="7673" width="55.28515625" style="1" bestFit="1" customWidth="1"/>
    <col min="7674" max="7674" width="1.5703125" style="1" customWidth="1"/>
    <col min="7675" max="7675" width="14" style="1" customWidth="1"/>
    <col min="7676" max="7676" width="41.5703125" style="1" bestFit="1" customWidth="1"/>
    <col min="7677" max="7926" width="14" style="1"/>
    <col min="7927" max="7928" width="14" style="1" customWidth="1"/>
    <col min="7929" max="7929" width="55.28515625" style="1" bestFit="1" customWidth="1"/>
    <col min="7930" max="7930" width="1.5703125" style="1" customWidth="1"/>
    <col min="7931" max="7931" width="14" style="1" customWidth="1"/>
    <col min="7932" max="7932" width="41.5703125" style="1" bestFit="1" customWidth="1"/>
    <col min="7933" max="8182" width="14" style="1"/>
    <col min="8183" max="8184" width="14" style="1" customWidth="1"/>
    <col min="8185" max="8185" width="55.28515625" style="1" bestFit="1" customWidth="1"/>
    <col min="8186" max="8186" width="1.5703125" style="1" customWidth="1"/>
    <col min="8187" max="8187" width="14" style="1" customWidth="1"/>
    <col min="8188" max="8188" width="41.5703125" style="1" bestFit="1" customWidth="1"/>
    <col min="8189" max="8438" width="14" style="1"/>
    <col min="8439" max="8440" width="14" style="1" customWidth="1"/>
    <col min="8441" max="8441" width="55.28515625" style="1" bestFit="1" customWidth="1"/>
    <col min="8442" max="8442" width="1.5703125" style="1" customWidth="1"/>
    <col min="8443" max="8443" width="14" style="1" customWidth="1"/>
    <col min="8444" max="8444" width="41.5703125" style="1" bestFit="1" customWidth="1"/>
    <col min="8445" max="8694" width="14" style="1"/>
    <col min="8695" max="8696" width="14" style="1" customWidth="1"/>
    <col min="8697" max="8697" width="55.28515625" style="1" bestFit="1" customWidth="1"/>
    <col min="8698" max="8698" width="1.5703125" style="1" customWidth="1"/>
    <col min="8699" max="8699" width="14" style="1" customWidth="1"/>
    <col min="8700" max="8700" width="41.5703125" style="1" bestFit="1" customWidth="1"/>
    <col min="8701" max="8950" width="14" style="1"/>
    <col min="8951" max="8952" width="14" style="1" customWidth="1"/>
    <col min="8953" max="8953" width="55.28515625" style="1" bestFit="1" customWidth="1"/>
    <col min="8954" max="8954" width="1.5703125" style="1" customWidth="1"/>
    <col min="8955" max="8955" width="14" style="1" customWidth="1"/>
    <col min="8956" max="8956" width="41.5703125" style="1" bestFit="1" customWidth="1"/>
    <col min="8957" max="9206" width="14" style="1"/>
    <col min="9207" max="9208" width="14" style="1" customWidth="1"/>
    <col min="9209" max="9209" width="55.28515625" style="1" bestFit="1" customWidth="1"/>
    <col min="9210" max="9210" width="1.5703125" style="1" customWidth="1"/>
    <col min="9211" max="9211" width="14" style="1" customWidth="1"/>
    <col min="9212" max="9212" width="41.5703125" style="1" bestFit="1" customWidth="1"/>
    <col min="9213" max="9462" width="14" style="1"/>
    <col min="9463" max="9464" width="14" style="1" customWidth="1"/>
    <col min="9465" max="9465" width="55.28515625" style="1" bestFit="1" customWidth="1"/>
    <col min="9466" max="9466" width="1.5703125" style="1" customWidth="1"/>
    <col min="9467" max="9467" width="14" style="1" customWidth="1"/>
    <col min="9468" max="9468" width="41.5703125" style="1" bestFit="1" customWidth="1"/>
    <col min="9469" max="9718" width="14" style="1"/>
    <col min="9719" max="9720" width="14" style="1" customWidth="1"/>
    <col min="9721" max="9721" width="55.28515625" style="1" bestFit="1" customWidth="1"/>
    <col min="9722" max="9722" width="1.5703125" style="1" customWidth="1"/>
    <col min="9723" max="9723" width="14" style="1" customWidth="1"/>
    <col min="9724" max="9724" width="41.5703125" style="1" bestFit="1" customWidth="1"/>
    <col min="9725" max="9974" width="14" style="1"/>
    <col min="9975" max="9976" width="14" style="1" customWidth="1"/>
    <col min="9977" max="9977" width="55.28515625" style="1" bestFit="1" customWidth="1"/>
    <col min="9978" max="9978" width="1.5703125" style="1" customWidth="1"/>
    <col min="9979" max="9979" width="14" style="1" customWidth="1"/>
    <col min="9980" max="9980" width="41.5703125" style="1" bestFit="1" customWidth="1"/>
    <col min="9981" max="10230" width="14" style="1"/>
    <col min="10231" max="10232" width="14" style="1" customWidth="1"/>
    <col min="10233" max="10233" width="55.28515625" style="1" bestFit="1" customWidth="1"/>
    <col min="10234" max="10234" width="1.5703125" style="1" customWidth="1"/>
    <col min="10235" max="10235" width="14" style="1" customWidth="1"/>
    <col min="10236" max="10236" width="41.5703125" style="1" bestFit="1" customWidth="1"/>
    <col min="10237" max="10486" width="14" style="1"/>
    <col min="10487" max="10488" width="14" style="1" customWidth="1"/>
    <col min="10489" max="10489" width="55.28515625" style="1" bestFit="1" customWidth="1"/>
    <col min="10490" max="10490" width="1.5703125" style="1" customWidth="1"/>
    <col min="10491" max="10491" width="14" style="1" customWidth="1"/>
    <col min="10492" max="10492" width="41.5703125" style="1" bestFit="1" customWidth="1"/>
    <col min="10493" max="10742" width="14" style="1"/>
    <col min="10743" max="10744" width="14" style="1" customWidth="1"/>
    <col min="10745" max="10745" width="55.28515625" style="1" bestFit="1" customWidth="1"/>
    <col min="10746" max="10746" width="1.5703125" style="1" customWidth="1"/>
    <col min="10747" max="10747" width="14" style="1" customWidth="1"/>
    <col min="10748" max="10748" width="41.5703125" style="1" bestFit="1" customWidth="1"/>
    <col min="10749" max="10998" width="14" style="1"/>
    <col min="10999" max="11000" width="14" style="1" customWidth="1"/>
    <col min="11001" max="11001" width="55.28515625" style="1" bestFit="1" customWidth="1"/>
    <col min="11002" max="11002" width="1.5703125" style="1" customWidth="1"/>
    <col min="11003" max="11003" width="14" style="1" customWidth="1"/>
    <col min="11004" max="11004" width="41.5703125" style="1" bestFit="1" customWidth="1"/>
    <col min="11005" max="11254" width="14" style="1"/>
    <col min="11255" max="11256" width="14" style="1" customWidth="1"/>
    <col min="11257" max="11257" width="55.28515625" style="1" bestFit="1" customWidth="1"/>
    <col min="11258" max="11258" width="1.5703125" style="1" customWidth="1"/>
    <col min="11259" max="11259" width="14" style="1" customWidth="1"/>
    <col min="11260" max="11260" width="41.5703125" style="1" bestFit="1" customWidth="1"/>
    <col min="11261" max="11510" width="14" style="1"/>
    <col min="11511" max="11512" width="14" style="1" customWidth="1"/>
    <col min="11513" max="11513" width="55.28515625" style="1" bestFit="1" customWidth="1"/>
    <col min="11514" max="11514" width="1.5703125" style="1" customWidth="1"/>
    <col min="11515" max="11515" width="14" style="1" customWidth="1"/>
    <col min="11516" max="11516" width="41.5703125" style="1" bestFit="1" customWidth="1"/>
    <col min="11517" max="11766" width="14" style="1"/>
    <col min="11767" max="11768" width="14" style="1" customWidth="1"/>
    <col min="11769" max="11769" width="55.28515625" style="1" bestFit="1" customWidth="1"/>
    <col min="11770" max="11770" width="1.5703125" style="1" customWidth="1"/>
    <col min="11771" max="11771" width="14" style="1" customWidth="1"/>
    <col min="11772" max="11772" width="41.5703125" style="1" bestFit="1" customWidth="1"/>
    <col min="11773" max="12022" width="14" style="1"/>
    <col min="12023" max="12024" width="14" style="1" customWidth="1"/>
    <col min="12025" max="12025" width="55.28515625" style="1" bestFit="1" customWidth="1"/>
    <col min="12026" max="12026" width="1.5703125" style="1" customWidth="1"/>
    <col min="12027" max="12027" width="14" style="1" customWidth="1"/>
    <col min="12028" max="12028" width="41.5703125" style="1" bestFit="1" customWidth="1"/>
    <col min="12029" max="12278" width="14" style="1"/>
    <col min="12279" max="12280" width="14" style="1" customWidth="1"/>
    <col min="12281" max="12281" width="55.28515625" style="1" bestFit="1" customWidth="1"/>
    <col min="12282" max="12282" width="1.5703125" style="1" customWidth="1"/>
    <col min="12283" max="12283" width="14" style="1" customWidth="1"/>
    <col min="12284" max="12284" width="41.5703125" style="1" bestFit="1" customWidth="1"/>
    <col min="12285" max="12534" width="14" style="1"/>
    <col min="12535" max="12536" width="14" style="1" customWidth="1"/>
    <col min="12537" max="12537" width="55.28515625" style="1" bestFit="1" customWidth="1"/>
    <col min="12538" max="12538" width="1.5703125" style="1" customWidth="1"/>
    <col min="12539" max="12539" width="14" style="1" customWidth="1"/>
    <col min="12540" max="12540" width="41.5703125" style="1" bestFit="1" customWidth="1"/>
    <col min="12541" max="12790" width="14" style="1"/>
    <col min="12791" max="12792" width="14" style="1" customWidth="1"/>
    <col min="12793" max="12793" width="55.28515625" style="1" bestFit="1" customWidth="1"/>
    <col min="12794" max="12794" width="1.5703125" style="1" customWidth="1"/>
    <col min="12795" max="12795" width="14" style="1" customWidth="1"/>
    <col min="12796" max="12796" width="41.5703125" style="1" bestFit="1" customWidth="1"/>
    <col min="12797" max="13046" width="14" style="1"/>
    <col min="13047" max="13048" width="14" style="1" customWidth="1"/>
    <col min="13049" max="13049" width="55.28515625" style="1" bestFit="1" customWidth="1"/>
    <col min="13050" max="13050" width="1.5703125" style="1" customWidth="1"/>
    <col min="13051" max="13051" width="14" style="1" customWidth="1"/>
    <col min="13052" max="13052" width="41.5703125" style="1" bestFit="1" customWidth="1"/>
    <col min="13053" max="13302" width="14" style="1"/>
    <col min="13303" max="13304" width="14" style="1" customWidth="1"/>
    <col min="13305" max="13305" width="55.28515625" style="1" bestFit="1" customWidth="1"/>
    <col min="13306" max="13306" width="1.5703125" style="1" customWidth="1"/>
    <col min="13307" max="13307" width="14" style="1" customWidth="1"/>
    <col min="13308" max="13308" width="41.5703125" style="1" bestFit="1" customWidth="1"/>
    <col min="13309" max="13558" width="14" style="1"/>
    <col min="13559" max="13560" width="14" style="1" customWidth="1"/>
    <col min="13561" max="13561" width="55.28515625" style="1" bestFit="1" customWidth="1"/>
    <col min="13562" max="13562" width="1.5703125" style="1" customWidth="1"/>
    <col min="13563" max="13563" width="14" style="1" customWidth="1"/>
    <col min="13564" max="13564" width="41.5703125" style="1" bestFit="1" customWidth="1"/>
    <col min="13565" max="13814" width="14" style="1"/>
    <col min="13815" max="13816" width="14" style="1" customWidth="1"/>
    <col min="13817" max="13817" width="55.28515625" style="1" bestFit="1" customWidth="1"/>
    <col min="13818" max="13818" width="1.5703125" style="1" customWidth="1"/>
    <col min="13819" max="13819" width="14" style="1" customWidth="1"/>
    <col min="13820" max="13820" width="41.5703125" style="1" bestFit="1" customWidth="1"/>
    <col min="13821" max="14070" width="14" style="1"/>
    <col min="14071" max="14072" width="14" style="1" customWidth="1"/>
    <col min="14073" max="14073" width="55.28515625" style="1" bestFit="1" customWidth="1"/>
    <col min="14074" max="14074" width="1.5703125" style="1" customWidth="1"/>
    <col min="14075" max="14075" width="14" style="1" customWidth="1"/>
    <col min="14076" max="14076" width="41.5703125" style="1" bestFit="1" customWidth="1"/>
    <col min="14077" max="14326" width="14" style="1"/>
    <col min="14327" max="14328" width="14" style="1" customWidth="1"/>
    <col min="14329" max="14329" width="55.28515625" style="1" bestFit="1" customWidth="1"/>
    <col min="14330" max="14330" width="1.5703125" style="1" customWidth="1"/>
    <col min="14331" max="14331" width="14" style="1" customWidth="1"/>
    <col min="14332" max="14332" width="41.5703125" style="1" bestFit="1" customWidth="1"/>
    <col min="14333" max="14582" width="14" style="1"/>
    <col min="14583" max="14584" width="14" style="1" customWidth="1"/>
    <col min="14585" max="14585" width="55.28515625" style="1" bestFit="1" customWidth="1"/>
    <col min="14586" max="14586" width="1.5703125" style="1" customWidth="1"/>
    <col min="14587" max="14587" width="14" style="1" customWidth="1"/>
    <col min="14588" max="14588" width="41.5703125" style="1" bestFit="1" customWidth="1"/>
    <col min="14589" max="14838" width="14" style="1"/>
    <col min="14839" max="14840" width="14" style="1" customWidth="1"/>
    <col min="14841" max="14841" width="55.28515625" style="1" bestFit="1" customWidth="1"/>
    <col min="14842" max="14842" width="1.5703125" style="1" customWidth="1"/>
    <col min="14843" max="14843" width="14" style="1" customWidth="1"/>
    <col min="14844" max="14844" width="41.5703125" style="1" bestFit="1" customWidth="1"/>
    <col min="14845" max="15094" width="14" style="1"/>
    <col min="15095" max="15096" width="14" style="1" customWidth="1"/>
    <col min="15097" max="15097" width="55.28515625" style="1" bestFit="1" customWidth="1"/>
    <col min="15098" max="15098" width="1.5703125" style="1" customWidth="1"/>
    <col min="15099" max="15099" width="14" style="1" customWidth="1"/>
    <col min="15100" max="15100" width="41.5703125" style="1" bestFit="1" customWidth="1"/>
    <col min="15101" max="15350" width="14" style="1"/>
    <col min="15351" max="15352" width="14" style="1" customWidth="1"/>
    <col min="15353" max="15353" width="55.28515625" style="1" bestFit="1" customWidth="1"/>
    <col min="15354" max="15354" width="1.5703125" style="1" customWidth="1"/>
    <col min="15355" max="15355" width="14" style="1" customWidth="1"/>
    <col min="15356" max="15356" width="41.5703125" style="1" bestFit="1" customWidth="1"/>
    <col min="15357" max="15606" width="14" style="1"/>
    <col min="15607" max="15608" width="14" style="1" customWidth="1"/>
    <col min="15609" max="15609" width="55.28515625" style="1" bestFit="1" customWidth="1"/>
    <col min="15610" max="15610" width="1.5703125" style="1" customWidth="1"/>
    <col min="15611" max="15611" width="14" style="1" customWidth="1"/>
    <col min="15612" max="15612" width="41.5703125" style="1" bestFit="1" customWidth="1"/>
    <col min="15613" max="15862" width="14" style="1"/>
    <col min="15863" max="15864" width="14" style="1" customWidth="1"/>
    <col min="15865" max="15865" width="55.28515625" style="1" bestFit="1" customWidth="1"/>
    <col min="15866" max="15866" width="1.5703125" style="1" customWidth="1"/>
    <col min="15867" max="15867" width="14" style="1" customWidth="1"/>
    <col min="15868" max="15868" width="41.5703125" style="1" bestFit="1" customWidth="1"/>
    <col min="15869" max="16118" width="14" style="1"/>
    <col min="16119" max="16120" width="14" style="1" customWidth="1"/>
    <col min="16121" max="16121" width="55.28515625" style="1" bestFit="1" customWidth="1"/>
    <col min="16122" max="16122" width="1.5703125" style="1" customWidth="1"/>
    <col min="16123" max="16123" width="14" style="1" customWidth="1"/>
    <col min="16124" max="16124" width="41.5703125" style="1" bestFit="1" customWidth="1"/>
    <col min="16125" max="16384" width="14" style="1"/>
  </cols>
  <sheetData>
    <row r="1" spans="1:8" ht="70.150000000000006" customHeight="1" x14ac:dyDescent="0.75">
      <c r="H1" s="175" t="s">
        <v>29</v>
      </c>
    </row>
    <row r="2" spans="1:8" ht="67.150000000000006" customHeight="1" x14ac:dyDescent="0.75">
      <c r="B2" s="177" t="s">
        <v>19</v>
      </c>
      <c r="C2" s="177"/>
      <c r="D2" s="177"/>
      <c r="E2" s="177"/>
      <c r="F2" s="177"/>
      <c r="G2" s="177"/>
      <c r="H2" s="176"/>
    </row>
    <row r="3" spans="1:8" ht="33" customHeight="1" x14ac:dyDescent="0.75">
      <c r="A3" s="167" t="s">
        <v>0</v>
      </c>
      <c r="B3" s="168"/>
      <c r="C3" s="178">
        <v>45400</v>
      </c>
      <c r="D3" s="179"/>
      <c r="E3" s="180"/>
      <c r="F3" s="10" t="s">
        <v>24</v>
      </c>
      <c r="G3" s="181" t="s">
        <v>81</v>
      </c>
      <c r="H3" s="181"/>
    </row>
    <row r="4" spans="1:8" ht="33" customHeight="1" x14ac:dyDescent="0.75">
      <c r="A4" s="167" t="s">
        <v>15</v>
      </c>
      <c r="B4" s="168"/>
      <c r="C4" s="167" t="s">
        <v>66</v>
      </c>
      <c r="D4" s="169"/>
      <c r="E4" s="168"/>
      <c r="F4" s="10" t="s">
        <v>25</v>
      </c>
      <c r="G4" s="170">
        <v>45400</v>
      </c>
      <c r="H4" s="170"/>
    </row>
    <row r="5" spans="1:8" ht="34.9" customHeight="1" x14ac:dyDescent="0.75">
      <c r="A5" s="167" t="s">
        <v>1</v>
      </c>
      <c r="B5" s="168"/>
      <c r="C5" s="167" t="s">
        <v>158</v>
      </c>
      <c r="D5" s="169"/>
      <c r="E5" s="168"/>
      <c r="F5" s="10" t="s">
        <v>26</v>
      </c>
      <c r="G5" s="170">
        <v>45400</v>
      </c>
      <c r="H5" s="170"/>
    </row>
    <row r="6" spans="1:8" ht="33" customHeight="1" x14ac:dyDescent="0.75">
      <c r="A6" s="167" t="s">
        <v>2</v>
      </c>
      <c r="B6" s="168"/>
      <c r="C6" s="167">
        <v>32</v>
      </c>
      <c r="D6" s="169"/>
      <c r="E6" s="168"/>
      <c r="F6" s="10" t="s">
        <v>27</v>
      </c>
      <c r="G6" s="171"/>
      <c r="H6" s="171"/>
    </row>
    <row r="7" spans="1:8" ht="33" customHeight="1" x14ac:dyDescent="0.75">
      <c r="A7" s="172" t="s">
        <v>14</v>
      </c>
      <c r="B7" s="165" t="s">
        <v>3</v>
      </c>
      <c r="C7" s="165" t="s">
        <v>4</v>
      </c>
      <c r="D7" s="174" t="s">
        <v>5</v>
      </c>
      <c r="E7" s="174"/>
      <c r="F7" s="174"/>
      <c r="G7" s="165" t="s">
        <v>23</v>
      </c>
      <c r="H7" s="165" t="s">
        <v>22</v>
      </c>
    </row>
    <row r="8" spans="1:8" ht="33" customHeight="1" x14ac:dyDescent="0.75">
      <c r="A8" s="173"/>
      <c r="B8" s="166"/>
      <c r="C8" s="166"/>
      <c r="D8" s="9" t="s">
        <v>73</v>
      </c>
      <c r="E8" s="9" t="s">
        <v>74</v>
      </c>
      <c r="F8" s="9" t="s">
        <v>6</v>
      </c>
      <c r="G8" s="166"/>
      <c r="H8" s="166"/>
    </row>
    <row r="9" spans="1:8" ht="51" x14ac:dyDescent="0.75">
      <c r="A9" s="12">
        <v>1</v>
      </c>
      <c r="B9" s="11" t="s">
        <v>51</v>
      </c>
      <c r="C9" s="6"/>
      <c r="D9" s="13">
        <v>5</v>
      </c>
      <c r="E9" s="14">
        <v>20</v>
      </c>
      <c r="F9" s="14">
        <f>E9*D9</f>
        <v>100</v>
      </c>
      <c r="G9" s="14">
        <v>70</v>
      </c>
      <c r="H9" s="15">
        <f>G9*F9</f>
        <v>7000</v>
      </c>
    </row>
    <row r="10" spans="1:8" ht="51" x14ac:dyDescent="0.75">
      <c r="A10" s="12">
        <v>2</v>
      </c>
      <c r="B10" s="11" t="s">
        <v>51</v>
      </c>
      <c r="C10" s="6"/>
      <c r="D10" s="13">
        <v>5</v>
      </c>
      <c r="E10" s="14">
        <v>20</v>
      </c>
      <c r="F10" s="14">
        <f t="shared" ref="F10:F11" si="0">E10*D10</f>
        <v>100</v>
      </c>
      <c r="G10" s="14">
        <v>70</v>
      </c>
      <c r="H10" s="15">
        <f t="shared" ref="H10:H11" si="1">G10*F10</f>
        <v>7000</v>
      </c>
    </row>
    <row r="11" spans="1:8" ht="51" x14ac:dyDescent="0.75">
      <c r="A11" s="12">
        <v>3</v>
      </c>
      <c r="B11" s="11" t="s">
        <v>51</v>
      </c>
      <c r="C11" s="6"/>
      <c r="D11" s="13">
        <v>9</v>
      </c>
      <c r="E11" s="14">
        <v>20</v>
      </c>
      <c r="F11" s="14">
        <f t="shared" si="0"/>
        <v>180</v>
      </c>
      <c r="G11" s="14">
        <v>70</v>
      </c>
      <c r="H11" s="15">
        <f t="shared" si="1"/>
        <v>12600</v>
      </c>
    </row>
    <row r="12" spans="1:8" ht="35.25" x14ac:dyDescent="0.75">
      <c r="A12" s="12">
        <v>4</v>
      </c>
      <c r="B12" s="11"/>
      <c r="C12" s="6"/>
      <c r="D12" s="13"/>
      <c r="E12" s="14"/>
      <c r="F12" s="14">
        <f t="shared" ref="F12" si="2">E12*D12</f>
        <v>0</v>
      </c>
      <c r="G12" s="14"/>
      <c r="H12" s="15">
        <f>G12*F12</f>
        <v>0</v>
      </c>
    </row>
    <row r="13" spans="1:8" ht="35.25" x14ac:dyDescent="0.75">
      <c r="A13" s="12">
        <v>5</v>
      </c>
      <c r="B13" s="11"/>
      <c r="C13" s="6"/>
      <c r="D13" s="7"/>
      <c r="E13" s="14"/>
      <c r="F13" s="14"/>
      <c r="G13" s="14"/>
      <c r="H13" s="15">
        <f>G13*F13</f>
        <v>0</v>
      </c>
    </row>
    <row r="14" spans="1:8" ht="35.25" x14ac:dyDescent="0.75">
      <c r="A14" s="12"/>
      <c r="B14" s="11"/>
      <c r="C14" s="16"/>
      <c r="D14" s="7"/>
      <c r="E14" s="7"/>
      <c r="F14" s="7"/>
      <c r="G14" s="7"/>
      <c r="H14" s="15">
        <f>G14*F14</f>
        <v>0</v>
      </c>
    </row>
    <row r="15" spans="1:8" ht="33" customHeight="1" x14ac:dyDescent="0.75">
      <c r="A15" s="2"/>
      <c r="B15" s="5"/>
      <c r="C15" s="6"/>
      <c r="D15" s="7"/>
      <c r="E15" s="7"/>
      <c r="F15" s="7"/>
      <c r="G15" s="7"/>
      <c r="H15" s="7"/>
    </row>
    <row r="16" spans="1:8" ht="33" customHeight="1" x14ac:dyDescent="0.75">
      <c r="A16" s="2"/>
      <c r="B16" s="5"/>
      <c r="C16" s="6"/>
      <c r="D16" s="7"/>
      <c r="E16" s="7"/>
      <c r="F16" s="7"/>
      <c r="G16" s="7"/>
      <c r="H16" s="7"/>
    </row>
    <row r="17" spans="1:8" ht="33" customHeight="1" x14ac:dyDescent="0.75">
      <c r="A17" s="2"/>
      <c r="B17" s="5"/>
      <c r="C17" s="6"/>
      <c r="D17" s="7"/>
      <c r="E17" s="7"/>
      <c r="F17" s="7"/>
      <c r="G17" s="7"/>
      <c r="H17" s="7"/>
    </row>
    <row r="18" spans="1:8" ht="33" customHeight="1" x14ac:dyDescent="0.75">
      <c r="A18" s="2"/>
      <c r="B18" s="5"/>
      <c r="C18" s="6"/>
      <c r="D18" s="7"/>
      <c r="E18" s="7"/>
      <c r="F18" s="7"/>
      <c r="G18" s="7"/>
      <c r="H18" s="7"/>
    </row>
    <row r="19" spans="1:8" ht="33" customHeight="1" x14ac:dyDescent="0.75">
      <c r="A19" s="2"/>
      <c r="B19" s="5"/>
      <c r="C19" s="6"/>
      <c r="D19" s="7"/>
      <c r="E19" s="7"/>
      <c r="F19" s="7"/>
      <c r="G19" s="7"/>
      <c r="H19" s="7"/>
    </row>
    <row r="20" spans="1:8" ht="33" customHeight="1" x14ac:dyDescent="0.75">
      <c r="A20" s="158" t="s">
        <v>16</v>
      </c>
      <c r="B20" s="159"/>
      <c r="C20" s="159"/>
      <c r="D20" s="159"/>
      <c r="E20" s="159"/>
      <c r="F20" s="159"/>
      <c r="G20" s="160"/>
      <c r="H20" s="8">
        <f>SUM(H9:H14)</f>
        <v>26600</v>
      </c>
    </row>
    <row r="21" spans="1:8" ht="33" customHeight="1" x14ac:dyDescent="0.75">
      <c r="A21" s="161" t="s">
        <v>56</v>
      </c>
      <c r="B21" s="4" t="s">
        <v>7</v>
      </c>
      <c r="C21" s="162"/>
      <c r="D21" s="157"/>
      <c r="E21" s="157"/>
      <c r="F21" s="154" t="s">
        <v>21</v>
      </c>
      <c r="G21" s="154"/>
      <c r="H21" s="155"/>
    </row>
    <row r="22" spans="1:8" ht="33" customHeight="1" x14ac:dyDescent="0.75">
      <c r="A22" s="161"/>
      <c r="B22" s="4" t="s">
        <v>75</v>
      </c>
      <c r="C22" s="156">
        <f>C21</f>
        <v>0</v>
      </c>
      <c r="D22" s="157"/>
      <c r="E22" s="157"/>
      <c r="F22" s="154" t="s">
        <v>21</v>
      </c>
      <c r="G22" s="154"/>
      <c r="H22" s="155"/>
    </row>
    <row r="23" spans="1:8" ht="33" customHeight="1" x14ac:dyDescent="0.75">
      <c r="A23" s="161"/>
      <c r="B23" s="4" t="s">
        <v>9</v>
      </c>
      <c r="C23" s="156">
        <f>C21*0%</f>
        <v>0</v>
      </c>
      <c r="D23" s="157"/>
      <c r="E23" s="157"/>
      <c r="F23" s="154" t="s">
        <v>21</v>
      </c>
      <c r="G23" s="154"/>
      <c r="H23" s="155"/>
    </row>
    <row r="24" spans="1:8" ht="33" customHeight="1" x14ac:dyDescent="0.75">
      <c r="A24" s="161"/>
      <c r="B24" s="4" t="s">
        <v>10</v>
      </c>
      <c r="C24" s="156">
        <f>C21*0%</f>
        <v>0</v>
      </c>
      <c r="D24" s="157"/>
      <c r="E24" s="157"/>
      <c r="F24" s="154" t="s">
        <v>21</v>
      </c>
      <c r="G24" s="154"/>
      <c r="H24" s="155"/>
    </row>
    <row r="25" spans="1:8" ht="33" customHeight="1" x14ac:dyDescent="0.75">
      <c r="A25" s="161"/>
      <c r="B25" s="4" t="s">
        <v>11</v>
      </c>
      <c r="C25" s="156"/>
      <c r="D25" s="157"/>
      <c r="E25" s="157"/>
      <c r="F25" s="154" t="s">
        <v>21</v>
      </c>
      <c r="G25" s="154"/>
      <c r="H25" s="155"/>
    </row>
    <row r="26" spans="1:8" ht="33" customHeight="1" x14ac:dyDescent="0.75">
      <c r="A26" s="161"/>
      <c r="B26" s="4" t="s">
        <v>12</v>
      </c>
      <c r="C26" s="156"/>
      <c r="D26" s="157"/>
      <c r="E26" s="157"/>
      <c r="F26" s="154" t="s">
        <v>21</v>
      </c>
      <c r="G26" s="154"/>
      <c r="H26" s="155"/>
    </row>
    <row r="27" spans="1:8" ht="33" customHeight="1" x14ac:dyDescent="0.75">
      <c r="A27" s="161"/>
      <c r="B27" s="4" t="s">
        <v>13</v>
      </c>
      <c r="C27" s="156">
        <f>H20-C26</f>
        <v>26600</v>
      </c>
      <c r="D27" s="157"/>
      <c r="E27" s="157"/>
      <c r="F27" s="154" t="s">
        <v>21</v>
      </c>
      <c r="G27" s="154"/>
      <c r="H27" s="155"/>
    </row>
    <row r="28" spans="1:8" ht="33" customHeight="1" x14ac:dyDescent="0.75">
      <c r="A28" s="161"/>
      <c r="B28" s="163" t="s">
        <v>17</v>
      </c>
      <c r="C28" s="163"/>
      <c r="D28" s="163"/>
      <c r="E28" s="163"/>
      <c r="F28" s="163"/>
      <c r="G28" s="163"/>
      <c r="H28" s="163"/>
    </row>
    <row r="29" spans="1:8" ht="99.6" customHeight="1" x14ac:dyDescent="0.75">
      <c r="A29" s="161"/>
      <c r="B29" s="164" t="s">
        <v>18</v>
      </c>
      <c r="C29" s="164"/>
      <c r="D29" s="164"/>
      <c r="E29" s="164"/>
      <c r="F29" s="164"/>
      <c r="G29" s="164"/>
      <c r="H29" s="164"/>
    </row>
    <row r="30" spans="1:8" ht="90" customHeight="1" x14ac:dyDescent="0.75">
      <c r="A30" s="161"/>
      <c r="B30" s="164" t="s">
        <v>52</v>
      </c>
      <c r="C30" s="164"/>
      <c r="D30" s="164"/>
      <c r="E30" s="164"/>
      <c r="F30" s="164"/>
      <c r="G30" s="164"/>
      <c r="H30" s="164"/>
    </row>
    <row r="31" spans="1:8" ht="33" customHeight="1" x14ac:dyDescent="0.75">
      <c r="A31" s="3"/>
      <c r="B31" s="3"/>
      <c r="C31" s="3"/>
      <c r="D31" s="3"/>
      <c r="E31" s="3"/>
      <c r="F31" s="3"/>
      <c r="G31" s="3"/>
      <c r="H31" s="3"/>
    </row>
  </sheetData>
  <mergeCells count="39">
    <mergeCell ref="C27:E27"/>
    <mergeCell ref="F27:H27"/>
    <mergeCell ref="A20:G20"/>
    <mergeCell ref="A21:A30"/>
    <mergeCell ref="C21:E21"/>
    <mergeCell ref="F21:H21"/>
    <mergeCell ref="C22:E22"/>
    <mergeCell ref="F22:H22"/>
    <mergeCell ref="C23:E23"/>
    <mergeCell ref="F23:H23"/>
    <mergeCell ref="C24:E24"/>
    <mergeCell ref="F24:H24"/>
    <mergeCell ref="B28:H28"/>
    <mergeCell ref="B29:H29"/>
    <mergeCell ref="B30:H30"/>
    <mergeCell ref="C25:E25"/>
    <mergeCell ref="F25:H25"/>
    <mergeCell ref="C26:E26"/>
    <mergeCell ref="H7:H8"/>
    <mergeCell ref="A5:B5"/>
    <mergeCell ref="C5:E5"/>
    <mergeCell ref="G5:H5"/>
    <mergeCell ref="A6:B6"/>
    <mergeCell ref="C6:E6"/>
    <mergeCell ref="G6:H6"/>
    <mergeCell ref="A7:A8"/>
    <mergeCell ref="B7:B8"/>
    <mergeCell ref="C7:C8"/>
    <mergeCell ref="D7:F7"/>
    <mergeCell ref="G7:G8"/>
    <mergeCell ref="F26:H26"/>
    <mergeCell ref="A4:B4"/>
    <mergeCell ref="C4:E4"/>
    <mergeCell ref="G4:H4"/>
    <mergeCell ref="H1:H2"/>
    <mergeCell ref="B2:G2"/>
    <mergeCell ref="A3:B3"/>
    <mergeCell ref="C3:E3"/>
    <mergeCell ref="G3:H3"/>
  </mergeCells>
  <printOptions horizontalCentered="1" verticalCentered="1"/>
  <pageMargins left="0.25" right="0.25" top="0.75" bottom="0.75" header="0.3" footer="0.3"/>
  <pageSetup paperSize="9" scale="56" orientation="portrait" r:id="rId1"/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1"/>
  <sheetViews>
    <sheetView rightToLeft="1" view="pageBreakPreview" zoomScale="70" zoomScaleNormal="100" zoomScaleSheetLayoutView="70" workbookViewId="0">
      <selection activeCell="B12" sqref="B12"/>
    </sheetView>
  </sheetViews>
  <sheetFormatPr defaultColWidth="14" defaultRowHeight="33" customHeight="1" x14ac:dyDescent="0.75"/>
  <cols>
    <col min="1" max="1" width="7.7109375" style="1" customWidth="1"/>
    <col min="2" max="2" width="58.5703125" style="1" customWidth="1"/>
    <col min="3" max="3" width="10.85546875" style="1" customWidth="1"/>
    <col min="4" max="6" width="19.7109375" style="1" customWidth="1"/>
    <col min="7" max="7" width="20.140625" style="1" bestFit="1" customWidth="1"/>
    <col min="8" max="8" width="20.28515625" style="1" bestFit="1" customWidth="1"/>
    <col min="9" max="246" width="14" style="1"/>
    <col min="247" max="248" width="14" style="1" customWidth="1"/>
    <col min="249" max="249" width="55.28515625" style="1" bestFit="1" customWidth="1"/>
    <col min="250" max="250" width="1.5703125" style="1" customWidth="1"/>
    <col min="251" max="251" width="14" style="1" customWidth="1"/>
    <col min="252" max="252" width="41.5703125" style="1" bestFit="1" customWidth="1"/>
    <col min="253" max="502" width="14" style="1"/>
    <col min="503" max="504" width="14" style="1" customWidth="1"/>
    <col min="505" max="505" width="55.28515625" style="1" bestFit="1" customWidth="1"/>
    <col min="506" max="506" width="1.5703125" style="1" customWidth="1"/>
    <col min="507" max="507" width="14" style="1" customWidth="1"/>
    <col min="508" max="508" width="41.5703125" style="1" bestFit="1" customWidth="1"/>
    <col min="509" max="758" width="14" style="1"/>
    <col min="759" max="760" width="14" style="1" customWidth="1"/>
    <col min="761" max="761" width="55.28515625" style="1" bestFit="1" customWidth="1"/>
    <col min="762" max="762" width="1.5703125" style="1" customWidth="1"/>
    <col min="763" max="763" width="14" style="1" customWidth="1"/>
    <col min="764" max="764" width="41.5703125" style="1" bestFit="1" customWidth="1"/>
    <col min="765" max="1014" width="14" style="1"/>
    <col min="1015" max="1016" width="14" style="1" customWidth="1"/>
    <col min="1017" max="1017" width="55.28515625" style="1" bestFit="1" customWidth="1"/>
    <col min="1018" max="1018" width="1.5703125" style="1" customWidth="1"/>
    <col min="1019" max="1019" width="14" style="1" customWidth="1"/>
    <col min="1020" max="1020" width="41.5703125" style="1" bestFit="1" customWidth="1"/>
    <col min="1021" max="1270" width="14" style="1"/>
    <col min="1271" max="1272" width="14" style="1" customWidth="1"/>
    <col min="1273" max="1273" width="55.28515625" style="1" bestFit="1" customWidth="1"/>
    <col min="1274" max="1274" width="1.5703125" style="1" customWidth="1"/>
    <col min="1275" max="1275" width="14" style="1" customWidth="1"/>
    <col min="1276" max="1276" width="41.5703125" style="1" bestFit="1" customWidth="1"/>
    <col min="1277" max="1526" width="14" style="1"/>
    <col min="1527" max="1528" width="14" style="1" customWidth="1"/>
    <col min="1529" max="1529" width="55.28515625" style="1" bestFit="1" customWidth="1"/>
    <col min="1530" max="1530" width="1.5703125" style="1" customWidth="1"/>
    <col min="1531" max="1531" width="14" style="1" customWidth="1"/>
    <col min="1532" max="1532" width="41.5703125" style="1" bestFit="1" customWidth="1"/>
    <col min="1533" max="1782" width="14" style="1"/>
    <col min="1783" max="1784" width="14" style="1" customWidth="1"/>
    <col min="1785" max="1785" width="55.28515625" style="1" bestFit="1" customWidth="1"/>
    <col min="1786" max="1786" width="1.5703125" style="1" customWidth="1"/>
    <col min="1787" max="1787" width="14" style="1" customWidth="1"/>
    <col min="1788" max="1788" width="41.5703125" style="1" bestFit="1" customWidth="1"/>
    <col min="1789" max="2038" width="14" style="1"/>
    <col min="2039" max="2040" width="14" style="1" customWidth="1"/>
    <col min="2041" max="2041" width="55.28515625" style="1" bestFit="1" customWidth="1"/>
    <col min="2042" max="2042" width="1.5703125" style="1" customWidth="1"/>
    <col min="2043" max="2043" width="14" style="1" customWidth="1"/>
    <col min="2044" max="2044" width="41.5703125" style="1" bestFit="1" customWidth="1"/>
    <col min="2045" max="2294" width="14" style="1"/>
    <col min="2295" max="2296" width="14" style="1" customWidth="1"/>
    <col min="2297" max="2297" width="55.28515625" style="1" bestFit="1" customWidth="1"/>
    <col min="2298" max="2298" width="1.5703125" style="1" customWidth="1"/>
    <col min="2299" max="2299" width="14" style="1" customWidth="1"/>
    <col min="2300" max="2300" width="41.5703125" style="1" bestFit="1" customWidth="1"/>
    <col min="2301" max="2550" width="14" style="1"/>
    <col min="2551" max="2552" width="14" style="1" customWidth="1"/>
    <col min="2553" max="2553" width="55.28515625" style="1" bestFit="1" customWidth="1"/>
    <col min="2554" max="2554" width="1.5703125" style="1" customWidth="1"/>
    <col min="2555" max="2555" width="14" style="1" customWidth="1"/>
    <col min="2556" max="2556" width="41.5703125" style="1" bestFit="1" customWidth="1"/>
    <col min="2557" max="2806" width="14" style="1"/>
    <col min="2807" max="2808" width="14" style="1" customWidth="1"/>
    <col min="2809" max="2809" width="55.28515625" style="1" bestFit="1" customWidth="1"/>
    <col min="2810" max="2810" width="1.5703125" style="1" customWidth="1"/>
    <col min="2811" max="2811" width="14" style="1" customWidth="1"/>
    <col min="2812" max="2812" width="41.5703125" style="1" bestFit="1" customWidth="1"/>
    <col min="2813" max="3062" width="14" style="1"/>
    <col min="3063" max="3064" width="14" style="1" customWidth="1"/>
    <col min="3065" max="3065" width="55.28515625" style="1" bestFit="1" customWidth="1"/>
    <col min="3066" max="3066" width="1.5703125" style="1" customWidth="1"/>
    <col min="3067" max="3067" width="14" style="1" customWidth="1"/>
    <col min="3068" max="3068" width="41.5703125" style="1" bestFit="1" customWidth="1"/>
    <col min="3069" max="3318" width="14" style="1"/>
    <col min="3319" max="3320" width="14" style="1" customWidth="1"/>
    <col min="3321" max="3321" width="55.28515625" style="1" bestFit="1" customWidth="1"/>
    <col min="3322" max="3322" width="1.5703125" style="1" customWidth="1"/>
    <col min="3323" max="3323" width="14" style="1" customWidth="1"/>
    <col min="3324" max="3324" width="41.5703125" style="1" bestFit="1" customWidth="1"/>
    <col min="3325" max="3574" width="14" style="1"/>
    <col min="3575" max="3576" width="14" style="1" customWidth="1"/>
    <col min="3577" max="3577" width="55.28515625" style="1" bestFit="1" customWidth="1"/>
    <col min="3578" max="3578" width="1.5703125" style="1" customWidth="1"/>
    <col min="3579" max="3579" width="14" style="1" customWidth="1"/>
    <col min="3580" max="3580" width="41.5703125" style="1" bestFit="1" customWidth="1"/>
    <col min="3581" max="3830" width="14" style="1"/>
    <col min="3831" max="3832" width="14" style="1" customWidth="1"/>
    <col min="3833" max="3833" width="55.28515625" style="1" bestFit="1" customWidth="1"/>
    <col min="3834" max="3834" width="1.5703125" style="1" customWidth="1"/>
    <col min="3835" max="3835" width="14" style="1" customWidth="1"/>
    <col min="3836" max="3836" width="41.5703125" style="1" bestFit="1" customWidth="1"/>
    <col min="3837" max="4086" width="14" style="1"/>
    <col min="4087" max="4088" width="14" style="1" customWidth="1"/>
    <col min="4089" max="4089" width="55.28515625" style="1" bestFit="1" customWidth="1"/>
    <col min="4090" max="4090" width="1.5703125" style="1" customWidth="1"/>
    <col min="4091" max="4091" width="14" style="1" customWidth="1"/>
    <col min="4092" max="4092" width="41.5703125" style="1" bestFit="1" customWidth="1"/>
    <col min="4093" max="4342" width="14" style="1"/>
    <col min="4343" max="4344" width="14" style="1" customWidth="1"/>
    <col min="4345" max="4345" width="55.28515625" style="1" bestFit="1" customWidth="1"/>
    <col min="4346" max="4346" width="1.5703125" style="1" customWidth="1"/>
    <col min="4347" max="4347" width="14" style="1" customWidth="1"/>
    <col min="4348" max="4348" width="41.5703125" style="1" bestFit="1" customWidth="1"/>
    <col min="4349" max="4598" width="14" style="1"/>
    <col min="4599" max="4600" width="14" style="1" customWidth="1"/>
    <col min="4601" max="4601" width="55.28515625" style="1" bestFit="1" customWidth="1"/>
    <col min="4602" max="4602" width="1.5703125" style="1" customWidth="1"/>
    <col min="4603" max="4603" width="14" style="1" customWidth="1"/>
    <col min="4604" max="4604" width="41.5703125" style="1" bestFit="1" customWidth="1"/>
    <col min="4605" max="4854" width="14" style="1"/>
    <col min="4855" max="4856" width="14" style="1" customWidth="1"/>
    <col min="4857" max="4857" width="55.28515625" style="1" bestFit="1" customWidth="1"/>
    <col min="4858" max="4858" width="1.5703125" style="1" customWidth="1"/>
    <col min="4859" max="4859" width="14" style="1" customWidth="1"/>
    <col min="4860" max="4860" width="41.5703125" style="1" bestFit="1" customWidth="1"/>
    <col min="4861" max="5110" width="14" style="1"/>
    <col min="5111" max="5112" width="14" style="1" customWidth="1"/>
    <col min="5113" max="5113" width="55.28515625" style="1" bestFit="1" customWidth="1"/>
    <col min="5114" max="5114" width="1.5703125" style="1" customWidth="1"/>
    <col min="5115" max="5115" width="14" style="1" customWidth="1"/>
    <col min="5116" max="5116" width="41.5703125" style="1" bestFit="1" customWidth="1"/>
    <col min="5117" max="5366" width="14" style="1"/>
    <col min="5367" max="5368" width="14" style="1" customWidth="1"/>
    <col min="5369" max="5369" width="55.28515625" style="1" bestFit="1" customWidth="1"/>
    <col min="5370" max="5370" width="1.5703125" style="1" customWidth="1"/>
    <col min="5371" max="5371" width="14" style="1" customWidth="1"/>
    <col min="5372" max="5372" width="41.5703125" style="1" bestFit="1" customWidth="1"/>
    <col min="5373" max="5622" width="14" style="1"/>
    <col min="5623" max="5624" width="14" style="1" customWidth="1"/>
    <col min="5625" max="5625" width="55.28515625" style="1" bestFit="1" customWidth="1"/>
    <col min="5626" max="5626" width="1.5703125" style="1" customWidth="1"/>
    <col min="5627" max="5627" width="14" style="1" customWidth="1"/>
    <col min="5628" max="5628" width="41.5703125" style="1" bestFit="1" customWidth="1"/>
    <col min="5629" max="5878" width="14" style="1"/>
    <col min="5879" max="5880" width="14" style="1" customWidth="1"/>
    <col min="5881" max="5881" width="55.28515625" style="1" bestFit="1" customWidth="1"/>
    <col min="5882" max="5882" width="1.5703125" style="1" customWidth="1"/>
    <col min="5883" max="5883" width="14" style="1" customWidth="1"/>
    <col min="5884" max="5884" width="41.5703125" style="1" bestFit="1" customWidth="1"/>
    <col min="5885" max="6134" width="14" style="1"/>
    <col min="6135" max="6136" width="14" style="1" customWidth="1"/>
    <col min="6137" max="6137" width="55.28515625" style="1" bestFit="1" customWidth="1"/>
    <col min="6138" max="6138" width="1.5703125" style="1" customWidth="1"/>
    <col min="6139" max="6139" width="14" style="1" customWidth="1"/>
    <col min="6140" max="6140" width="41.5703125" style="1" bestFit="1" customWidth="1"/>
    <col min="6141" max="6390" width="14" style="1"/>
    <col min="6391" max="6392" width="14" style="1" customWidth="1"/>
    <col min="6393" max="6393" width="55.28515625" style="1" bestFit="1" customWidth="1"/>
    <col min="6394" max="6394" width="1.5703125" style="1" customWidth="1"/>
    <col min="6395" max="6395" width="14" style="1" customWidth="1"/>
    <col min="6396" max="6396" width="41.5703125" style="1" bestFit="1" customWidth="1"/>
    <col min="6397" max="6646" width="14" style="1"/>
    <col min="6647" max="6648" width="14" style="1" customWidth="1"/>
    <col min="6649" max="6649" width="55.28515625" style="1" bestFit="1" customWidth="1"/>
    <col min="6650" max="6650" width="1.5703125" style="1" customWidth="1"/>
    <col min="6651" max="6651" width="14" style="1" customWidth="1"/>
    <col min="6652" max="6652" width="41.5703125" style="1" bestFit="1" customWidth="1"/>
    <col min="6653" max="6902" width="14" style="1"/>
    <col min="6903" max="6904" width="14" style="1" customWidth="1"/>
    <col min="6905" max="6905" width="55.28515625" style="1" bestFit="1" customWidth="1"/>
    <col min="6906" max="6906" width="1.5703125" style="1" customWidth="1"/>
    <col min="6907" max="6907" width="14" style="1" customWidth="1"/>
    <col min="6908" max="6908" width="41.5703125" style="1" bestFit="1" customWidth="1"/>
    <col min="6909" max="7158" width="14" style="1"/>
    <col min="7159" max="7160" width="14" style="1" customWidth="1"/>
    <col min="7161" max="7161" width="55.28515625" style="1" bestFit="1" customWidth="1"/>
    <col min="7162" max="7162" width="1.5703125" style="1" customWidth="1"/>
    <col min="7163" max="7163" width="14" style="1" customWidth="1"/>
    <col min="7164" max="7164" width="41.5703125" style="1" bestFit="1" customWidth="1"/>
    <col min="7165" max="7414" width="14" style="1"/>
    <col min="7415" max="7416" width="14" style="1" customWidth="1"/>
    <col min="7417" max="7417" width="55.28515625" style="1" bestFit="1" customWidth="1"/>
    <col min="7418" max="7418" width="1.5703125" style="1" customWidth="1"/>
    <col min="7419" max="7419" width="14" style="1" customWidth="1"/>
    <col min="7420" max="7420" width="41.5703125" style="1" bestFit="1" customWidth="1"/>
    <col min="7421" max="7670" width="14" style="1"/>
    <col min="7671" max="7672" width="14" style="1" customWidth="1"/>
    <col min="7673" max="7673" width="55.28515625" style="1" bestFit="1" customWidth="1"/>
    <col min="7674" max="7674" width="1.5703125" style="1" customWidth="1"/>
    <col min="7675" max="7675" width="14" style="1" customWidth="1"/>
    <col min="7676" max="7676" width="41.5703125" style="1" bestFit="1" customWidth="1"/>
    <col min="7677" max="7926" width="14" style="1"/>
    <col min="7927" max="7928" width="14" style="1" customWidth="1"/>
    <col min="7929" max="7929" width="55.28515625" style="1" bestFit="1" customWidth="1"/>
    <col min="7930" max="7930" width="1.5703125" style="1" customWidth="1"/>
    <col min="7931" max="7931" width="14" style="1" customWidth="1"/>
    <col min="7932" max="7932" width="41.5703125" style="1" bestFit="1" customWidth="1"/>
    <col min="7933" max="8182" width="14" style="1"/>
    <col min="8183" max="8184" width="14" style="1" customWidth="1"/>
    <col min="8185" max="8185" width="55.28515625" style="1" bestFit="1" customWidth="1"/>
    <col min="8186" max="8186" width="1.5703125" style="1" customWidth="1"/>
    <col min="8187" max="8187" width="14" style="1" customWidth="1"/>
    <col min="8188" max="8188" width="41.5703125" style="1" bestFit="1" customWidth="1"/>
    <col min="8189" max="8438" width="14" style="1"/>
    <col min="8439" max="8440" width="14" style="1" customWidth="1"/>
    <col min="8441" max="8441" width="55.28515625" style="1" bestFit="1" customWidth="1"/>
    <col min="8442" max="8442" width="1.5703125" style="1" customWidth="1"/>
    <col min="8443" max="8443" width="14" style="1" customWidth="1"/>
    <col min="8444" max="8444" width="41.5703125" style="1" bestFit="1" customWidth="1"/>
    <col min="8445" max="8694" width="14" style="1"/>
    <col min="8695" max="8696" width="14" style="1" customWidth="1"/>
    <col min="8697" max="8697" width="55.28515625" style="1" bestFit="1" customWidth="1"/>
    <col min="8698" max="8698" width="1.5703125" style="1" customWidth="1"/>
    <col min="8699" max="8699" width="14" style="1" customWidth="1"/>
    <col min="8700" max="8700" width="41.5703125" style="1" bestFit="1" customWidth="1"/>
    <col min="8701" max="8950" width="14" style="1"/>
    <col min="8951" max="8952" width="14" style="1" customWidth="1"/>
    <col min="8953" max="8953" width="55.28515625" style="1" bestFit="1" customWidth="1"/>
    <col min="8954" max="8954" width="1.5703125" style="1" customWidth="1"/>
    <col min="8955" max="8955" width="14" style="1" customWidth="1"/>
    <col min="8956" max="8956" width="41.5703125" style="1" bestFit="1" customWidth="1"/>
    <col min="8957" max="9206" width="14" style="1"/>
    <col min="9207" max="9208" width="14" style="1" customWidth="1"/>
    <col min="9209" max="9209" width="55.28515625" style="1" bestFit="1" customWidth="1"/>
    <col min="9210" max="9210" width="1.5703125" style="1" customWidth="1"/>
    <col min="9211" max="9211" width="14" style="1" customWidth="1"/>
    <col min="9212" max="9212" width="41.5703125" style="1" bestFit="1" customWidth="1"/>
    <col min="9213" max="9462" width="14" style="1"/>
    <col min="9463" max="9464" width="14" style="1" customWidth="1"/>
    <col min="9465" max="9465" width="55.28515625" style="1" bestFit="1" customWidth="1"/>
    <col min="9466" max="9466" width="1.5703125" style="1" customWidth="1"/>
    <col min="9467" max="9467" width="14" style="1" customWidth="1"/>
    <col min="9468" max="9468" width="41.5703125" style="1" bestFit="1" customWidth="1"/>
    <col min="9469" max="9718" width="14" style="1"/>
    <col min="9719" max="9720" width="14" style="1" customWidth="1"/>
    <col min="9721" max="9721" width="55.28515625" style="1" bestFit="1" customWidth="1"/>
    <col min="9722" max="9722" width="1.5703125" style="1" customWidth="1"/>
    <col min="9723" max="9723" width="14" style="1" customWidth="1"/>
    <col min="9724" max="9724" width="41.5703125" style="1" bestFit="1" customWidth="1"/>
    <col min="9725" max="9974" width="14" style="1"/>
    <col min="9975" max="9976" width="14" style="1" customWidth="1"/>
    <col min="9977" max="9977" width="55.28515625" style="1" bestFit="1" customWidth="1"/>
    <col min="9978" max="9978" width="1.5703125" style="1" customWidth="1"/>
    <col min="9979" max="9979" width="14" style="1" customWidth="1"/>
    <col min="9980" max="9980" width="41.5703125" style="1" bestFit="1" customWidth="1"/>
    <col min="9981" max="10230" width="14" style="1"/>
    <col min="10231" max="10232" width="14" style="1" customWidth="1"/>
    <col min="10233" max="10233" width="55.28515625" style="1" bestFit="1" customWidth="1"/>
    <col min="10234" max="10234" width="1.5703125" style="1" customWidth="1"/>
    <col min="10235" max="10235" width="14" style="1" customWidth="1"/>
    <col min="10236" max="10236" width="41.5703125" style="1" bestFit="1" customWidth="1"/>
    <col min="10237" max="10486" width="14" style="1"/>
    <col min="10487" max="10488" width="14" style="1" customWidth="1"/>
    <col min="10489" max="10489" width="55.28515625" style="1" bestFit="1" customWidth="1"/>
    <col min="10490" max="10490" width="1.5703125" style="1" customWidth="1"/>
    <col min="10491" max="10491" width="14" style="1" customWidth="1"/>
    <col min="10492" max="10492" width="41.5703125" style="1" bestFit="1" customWidth="1"/>
    <col min="10493" max="10742" width="14" style="1"/>
    <col min="10743" max="10744" width="14" style="1" customWidth="1"/>
    <col min="10745" max="10745" width="55.28515625" style="1" bestFit="1" customWidth="1"/>
    <col min="10746" max="10746" width="1.5703125" style="1" customWidth="1"/>
    <col min="10747" max="10747" width="14" style="1" customWidth="1"/>
    <col min="10748" max="10748" width="41.5703125" style="1" bestFit="1" customWidth="1"/>
    <col min="10749" max="10998" width="14" style="1"/>
    <col min="10999" max="11000" width="14" style="1" customWidth="1"/>
    <col min="11001" max="11001" width="55.28515625" style="1" bestFit="1" customWidth="1"/>
    <col min="11002" max="11002" width="1.5703125" style="1" customWidth="1"/>
    <col min="11003" max="11003" width="14" style="1" customWidth="1"/>
    <col min="11004" max="11004" width="41.5703125" style="1" bestFit="1" customWidth="1"/>
    <col min="11005" max="11254" width="14" style="1"/>
    <col min="11255" max="11256" width="14" style="1" customWidth="1"/>
    <col min="11257" max="11257" width="55.28515625" style="1" bestFit="1" customWidth="1"/>
    <col min="11258" max="11258" width="1.5703125" style="1" customWidth="1"/>
    <col min="11259" max="11259" width="14" style="1" customWidth="1"/>
    <col min="11260" max="11260" width="41.5703125" style="1" bestFit="1" customWidth="1"/>
    <col min="11261" max="11510" width="14" style="1"/>
    <col min="11511" max="11512" width="14" style="1" customWidth="1"/>
    <col min="11513" max="11513" width="55.28515625" style="1" bestFit="1" customWidth="1"/>
    <col min="11514" max="11514" width="1.5703125" style="1" customWidth="1"/>
    <col min="11515" max="11515" width="14" style="1" customWidth="1"/>
    <col min="11516" max="11516" width="41.5703125" style="1" bestFit="1" customWidth="1"/>
    <col min="11517" max="11766" width="14" style="1"/>
    <col min="11767" max="11768" width="14" style="1" customWidth="1"/>
    <col min="11769" max="11769" width="55.28515625" style="1" bestFit="1" customWidth="1"/>
    <col min="11770" max="11770" width="1.5703125" style="1" customWidth="1"/>
    <col min="11771" max="11771" width="14" style="1" customWidth="1"/>
    <col min="11772" max="11772" width="41.5703125" style="1" bestFit="1" customWidth="1"/>
    <col min="11773" max="12022" width="14" style="1"/>
    <col min="12023" max="12024" width="14" style="1" customWidth="1"/>
    <col min="12025" max="12025" width="55.28515625" style="1" bestFit="1" customWidth="1"/>
    <col min="12026" max="12026" width="1.5703125" style="1" customWidth="1"/>
    <col min="12027" max="12027" width="14" style="1" customWidth="1"/>
    <col min="12028" max="12028" width="41.5703125" style="1" bestFit="1" customWidth="1"/>
    <col min="12029" max="12278" width="14" style="1"/>
    <col min="12279" max="12280" width="14" style="1" customWidth="1"/>
    <col min="12281" max="12281" width="55.28515625" style="1" bestFit="1" customWidth="1"/>
    <col min="12282" max="12282" width="1.5703125" style="1" customWidth="1"/>
    <col min="12283" max="12283" width="14" style="1" customWidth="1"/>
    <col min="12284" max="12284" width="41.5703125" style="1" bestFit="1" customWidth="1"/>
    <col min="12285" max="12534" width="14" style="1"/>
    <col min="12535" max="12536" width="14" style="1" customWidth="1"/>
    <col min="12537" max="12537" width="55.28515625" style="1" bestFit="1" customWidth="1"/>
    <col min="12538" max="12538" width="1.5703125" style="1" customWidth="1"/>
    <col min="12539" max="12539" width="14" style="1" customWidth="1"/>
    <col min="12540" max="12540" width="41.5703125" style="1" bestFit="1" customWidth="1"/>
    <col min="12541" max="12790" width="14" style="1"/>
    <col min="12791" max="12792" width="14" style="1" customWidth="1"/>
    <col min="12793" max="12793" width="55.28515625" style="1" bestFit="1" customWidth="1"/>
    <col min="12794" max="12794" width="1.5703125" style="1" customWidth="1"/>
    <col min="12795" max="12795" width="14" style="1" customWidth="1"/>
    <col min="12796" max="12796" width="41.5703125" style="1" bestFit="1" customWidth="1"/>
    <col min="12797" max="13046" width="14" style="1"/>
    <col min="13047" max="13048" width="14" style="1" customWidth="1"/>
    <col min="13049" max="13049" width="55.28515625" style="1" bestFit="1" customWidth="1"/>
    <col min="13050" max="13050" width="1.5703125" style="1" customWidth="1"/>
    <col min="13051" max="13051" width="14" style="1" customWidth="1"/>
    <col min="13052" max="13052" width="41.5703125" style="1" bestFit="1" customWidth="1"/>
    <col min="13053" max="13302" width="14" style="1"/>
    <col min="13303" max="13304" width="14" style="1" customWidth="1"/>
    <col min="13305" max="13305" width="55.28515625" style="1" bestFit="1" customWidth="1"/>
    <col min="13306" max="13306" width="1.5703125" style="1" customWidth="1"/>
    <col min="13307" max="13307" width="14" style="1" customWidth="1"/>
    <col min="13308" max="13308" width="41.5703125" style="1" bestFit="1" customWidth="1"/>
    <col min="13309" max="13558" width="14" style="1"/>
    <col min="13559" max="13560" width="14" style="1" customWidth="1"/>
    <col min="13561" max="13561" width="55.28515625" style="1" bestFit="1" customWidth="1"/>
    <col min="13562" max="13562" width="1.5703125" style="1" customWidth="1"/>
    <col min="13563" max="13563" width="14" style="1" customWidth="1"/>
    <col min="13564" max="13564" width="41.5703125" style="1" bestFit="1" customWidth="1"/>
    <col min="13565" max="13814" width="14" style="1"/>
    <col min="13815" max="13816" width="14" style="1" customWidth="1"/>
    <col min="13817" max="13817" width="55.28515625" style="1" bestFit="1" customWidth="1"/>
    <col min="13818" max="13818" width="1.5703125" style="1" customWidth="1"/>
    <col min="13819" max="13819" width="14" style="1" customWidth="1"/>
    <col min="13820" max="13820" width="41.5703125" style="1" bestFit="1" customWidth="1"/>
    <col min="13821" max="14070" width="14" style="1"/>
    <col min="14071" max="14072" width="14" style="1" customWidth="1"/>
    <col min="14073" max="14073" width="55.28515625" style="1" bestFit="1" customWidth="1"/>
    <col min="14074" max="14074" width="1.5703125" style="1" customWidth="1"/>
    <col min="14075" max="14075" width="14" style="1" customWidth="1"/>
    <col min="14076" max="14076" width="41.5703125" style="1" bestFit="1" customWidth="1"/>
    <col min="14077" max="14326" width="14" style="1"/>
    <col min="14327" max="14328" width="14" style="1" customWidth="1"/>
    <col min="14329" max="14329" width="55.28515625" style="1" bestFit="1" customWidth="1"/>
    <col min="14330" max="14330" width="1.5703125" style="1" customWidth="1"/>
    <col min="14331" max="14331" width="14" style="1" customWidth="1"/>
    <col min="14332" max="14332" width="41.5703125" style="1" bestFit="1" customWidth="1"/>
    <col min="14333" max="14582" width="14" style="1"/>
    <col min="14583" max="14584" width="14" style="1" customWidth="1"/>
    <col min="14585" max="14585" width="55.28515625" style="1" bestFit="1" customWidth="1"/>
    <col min="14586" max="14586" width="1.5703125" style="1" customWidth="1"/>
    <col min="14587" max="14587" width="14" style="1" customWidth="1"/>
    <col min="14588" max="14588" width="41.5703125" style="1" bestFit="1" customWidth="1"/>
    <col min="14589" max="14838" width="14" style="1"/>
    <col min="14839" max="14840" width="14" style="1" customWidth="1"/>
    <col min="14841" max="14841" width="55.28515625" style="1" bestFit="1" customWidth="1"/>
    <col min="14842" max="14842" width="1.5703125" style="1" customWidth="1"/>
    <col min="14843" max="14843" width="14" style="1" customWidth="1"/>
    <col min="14844" max="14844" width="41.5703125" style="1" bestFit="1" customWidth="1"/>
    <col min="14845" max="15094" width="14" style="1"/>
    <col min="15095" max="15096" width="14" style="1" customWidth="1"/>
    <col min="15097" max="15097" width="55.28515625" style="1" bestFit="1" customWidth="1"/>
    <col min="15098" max="15098" width="1.5703125" style="1" customWidth="1"/>
    <col min="15099" max="15099" width="14" style="1" customWidth="1"/>
    <col min="15100" max="15100" width="41.5703125" style="1" bestFit="1" customWidth="1"/>
    <col min="15101" max="15350" width="14" style="1"/>
    <col min="15351" max="15352" width="14" style="1" customWidth="1"/>
    <col min="15353" max="15353" width="55.28515625" style="1" bestFit="1" customWidth="1"/>
    <col min="15354" max="15354" width="1.5703125" style="1" customWidth="1"/>
    <col min="15355" max="15355" width="14" style="1" customWidth="1"/>
    <col min="15356" max="15356" width="41.5703125" style="1" bestFit="1" customWidth="1"/>
    <col min="15357" max="15606" width="14" style="1"/>
    <col min="15607" max="15608" width="14" style="1" customWidth="1"/>
    <col min="15609" max="15609" width="55.28515625" style="1" bestFit="1" customWidth="1"/>
    <col min="15610" max="15610" width="1.5703125" style="1" customWidth="1"/>
    <col min="15611" max="15611" width="14" style="1" customWidth="1"/>
    <col min="15612" max="15612" width="41.5703125" style="1" bestFit="1" customWidth="1"/>
    <col min="15613" max="15862" width="14" style="1"/>
    <col min="15863" max="15864" width="14" style="1" customWidth="1"/>
    <col min="15865" max="15865" width="55.28515625" style="1" bestFit="1" customWidth="1"/>
    <col min="15866" max="15866" width="1.5703125" style="1" customWidth="1"/>
    <col min="15867" max="15867" width="14" style="1" customWidth="1"/>
    <col min="15868" max="15868" width="41.5703125" style="1" bestFit="1" customWidth="1"/>
    <col min="15869" max="16118" width="14" style="1"/>
    <col min="16119" max="16120" width="14" style="1" customWidth="1"/>
    <col min="16121" max="16121" width="55.28515625" style="1" bestFit="1" customWidth="1"/>
    <col min="16122" max="16122" width="1.5703125" style="1" customWidth="1"/>
    <col min="16123" max="16123" width="14" style="1" customWidth="1"/>
    <col min="16124" max="16124" width="41.5703125" style="1" bestFit="1" customWidth="1"/>
    <col min="16125" max="16384" width="14" style="1"/>
  </cols>
  <sheetData>
    <row r="1" spans="1:8" ht="70.150000000000006" customHeight="1" x14ac:dyDescent="0.75">
      <c r="H1" s="175" t="s">
        <v>29</v>
      </c>
    </row>
    <row r="2" spans="1:8" ht="67.150000000000006" customHeight="1" x14ac:dyDescent="0.75">
      <c r="B2" s="177" t="s">
        <v>19</v>
      </c>
      <c r="C2" s="177"/>
      <c r="D2" s="177"/>
      <c r="E2" s="177"/>
      <c r="F2" s="177"/>
      <c r="G2" s="177"/>
      <c r="H2" s="176"/>
    </row>
    <row r="3" spans="1:8" ht="33" customHeight="1" x14ac:dyDescent="0.75">
      <c r="A3" s="167" t="s">
        <v>0</v>
      </c>
      <c r="B3" s="168"/>
      <c r="C3" s="178">
        <v>45400</v>
      </c>
      <c r="D3" s="179"/>
      <c r="E3" s="180"/>
      <c r="F3" s="10" t="s">
        <v>24</v>
      </c>
      <c r="G3" s="181" t="s">
        <v>169</v>
      </c>
      <c r="H3" s="181"/>
    </row>
    <row r="4" spans="1:8" ht="33" customHeight="1" x14ac:dyDescent="0.75">
      <c r="A4" s="167" t="s">
        <v>15</v>
      </c>
      <c r="B4" s="168"/>
      <c r="C4" s="167" t="s">
        <v>66</v>
      </c>
      <c r="D4" s="169"/>
      <c r="E4" s="168"/>
      <c r="F4" s="10" t="s">
        <v>25</v>
      </c>
      <c r="G4" s="170">
        <v>45400</v>
      </c>
      <c r="H4" s="170"/>
    </row>
    <row r="5" spans="1:8" ht="34.9" customHeight="1" x14ac:dyDescent="0.75">
      <c r="A5" s="167" t="s">
        <v>1</v>
      </c>
      <c r="B5" s="168"/>
      <c r="C5" s="167" t="s">
        <v>224</v>
      </c>
      <c r="D5" s="169"/>
      <c r="E5" s="168"/>
      <c r="F5" s="10" t="s">
        <v>26</v>
      </c>
      <c r="G5" s="170">
        <v>45400</v>
      </c>
      <c r="H5" s="170"/>
    </row>
    <row r="6" spans="1:8" ht="33" customHeight="1" x14ac:dyDescent="0.75">
      <c r="A6" s="167" t="s">
        <v>2</v>
      </c>
      <c r="B6" s="168"/>
      <c r="C6" s="167">
        <v>31</v>
      </c>
      <c r="D6" s="169"/>
      <c r="E6" s="168"/>
      <c r="F6" s="10" t="s">
        <v>27</v>
      </c>
      <c r="G6" s="171"/>
      <c r="H6" s="171"/>
    </row>
    <row r="7" spans="1:8" ht="33" customHeight="1" x14ac:dyDescent="0.75">
      <c r="A7" s="172" t="s">
        <v>14</v>
      </c>
      <c r="B7" s="165" t="s">
        <v>3</v>
      </c>
      <c r="C7" s="165" t="s">
        <v>4</v>
      </c>
      <c r="D7" s="174" t="s">
        <v>5</v>
      </c>
      <c r="E7" s="174"/>
      <c r="F7" s="174"/>
      <c r="G7" s="165" t="s">
        <v>23</v>
      </c>
      <c r="H7" s="165" t="s">
        <v>22</v>
      </c>
    </row>
    <row r="8" spans="1:8" ht="33" customHeight="1" x14ac:dyDescent="0.75">
      <c r="A8" s="173"/>
      <c r="B8" s="166"/>
      <c r="C8" s="166"/>
      <c r="D8" s="9"/>
      <c r="E8" s="9" t="s">
        <v>173</v>
      </c>
      <c r="F8" s="9" t="s">
        <v>6</v>
      </c>
      <c r="G8" s="166"/>
      <c r="H8" s="166"/>
    </row>
    <row r="9" spans="1:8" ht="51" x14ac:dyDescent="0.75">
      <c r="A9" s="12">
        <v>1</v>
      </c>
      <c r="B9" s="11" t="s">
        <v>225</v>
      </c>
      <c r="C9" s="6"/>
      <c r="D9" s="13">
        <v>1</v>
      </c>
      <c r="E9" s="14">
        <v>80</v>
      </c>
      <c r="F9" s="14">
        <f>E9*D9</f>
        <v>80</v>
      </c>
      <c r="G9" s="14">
        <v>2150</v>
      </c>
      <c r="H9" s="15">
        <f>G9*F9</f>
        <v>172000</v>
      </c>
    </row>
    <row r="10" spans="1:8" ht="51" x14ac:dyDescent="0.75">
      <c r="A10" s="12">
        <v>2</v>
      </c>
      <c r="B10" s="11" t="s">
        <v>225</v>
      </c>
      <c r="C10" s="6"/>
      <c r="D10" s="13">
        <v>1</v>
      </c>
      <c r="E10" s="14">
        <v>50</v>
      </c>
      <c r="F10" s="14">
        <f t="shared" ref="F10:F12" si="0">E10*D10</f>
        <v>50</v>
      </c>
      <c r="G10" s="14">
        <v>2150</v>
      </c>
      <c r="H10" s="15">
        <f>G10*F10</f>
        <v>107500</v>
      </c>
    </row>
    <row r="11" spans="1:8" ht="35.25" x14ac:dyDescent="0.75">
      <c r="A11" s="12">
        <v>3</v>
      </c>
      <c r="B11" s="11"/>
      <c r="C11" s="6"/>
      <c r="D11" s="13"/>
      <c r="E11" s="14">
        <v>0</v>
      </c>
      <c r="F11" s="14">
        <f t="shared" si="0"/>
        <v>0</v>
      </c>
      <c r="G11" s="14"/>
      <c r="H11" s="15">
        <f t="shared" ref="H11" si="1">G11*F11</f>
        <v>0</v>
      </c>
    </row>
    <row r="12" spans="1:8" ht="35.25" x14ac:dyDescent="0.75">
      <c r="A12" s="12">
        <v>4</v>
      </c>
      <c r="B12" s="11"/>
      <c r="C12" s="6"/>
      <c r="D12" s="13"/>
      <c r="E12" s="14"/>
      <c r="F12" s="14">
        <f t="shared" si="0"/>
        <v>0</v>
      </c>
      <c r="G12" s="14"/>
      <c r="H12" s="15">
        <f>G12*F12</f>
        <v>0</v>
      </c>
    </row>
    <row r="13" spans="1:8" ht="35.25" x14ac:dyDescent="0.75">
      <c r="A13" s="12">
        <v>5</v>
      </c>
      <c r="B13" s="11"/>
      <c r="C13" s="6"/>
      <c r="D13" s="7"/>
      <c r="E13" s="14"/>
      <c r="F13" s="14"/>
      <c r="G13" s="14"/>
      <c r="H13" s="15">
        <f>G13*F13</f>
        <v>0</v>
      </c>
    </row>
    <row r="14" spans="1:8" ht="35.25" x14ac:dyDescent="0.75">
      <c r="A14" s="12"/>
      <c r="B14" s="11"/>
      <c r="C14" s="16"/>
      <c r="D14" s="7"/>
      <c r="E14" s="7"/>
      <c r="F14" s="7"/>
      <c r="G14" s="7"/>
      <c r="H14" s="15">
        <f>G14*F14</f>
        <v>0</v>
      </c>
    </row>
    <row r="15" spans="1:8" ht="33" customHeight="1" x14ac:dyDescent="0.75">
      <c r="A15" s="2"/>
      <c r="B15" s="5"/>
      <c r="C15" s="6"/>
      <c r="D15" s="7"/>
      <c r="E15" s="7"/>
      <c r="F15" s="7"/>
      <c r="G15" s="7"/>
      <c r="H15" s="7"/>
    </row>
    <row r="16" spans="1:8" ht="33" customHeight="1" x14ac:dyDescent="0.75">
      <c r="A16" s="2"/>
      <c r="B16" s="5"/>
      <c r="C16" s="6"/>
      <c r="D16" s="7"/>
      <c r="E16" s="7"/>
      <c r="F16" s="7"/>
      <c r="G16" s="7"/>
      <c r="H16" s="7"/>
    </row>
    <row r="17" spans="1:8" ht="33" customHeight="1" x14ac:dyDescent="0.75">
      <c r="A17" s="2"/>
      <c r="B17" s="5"/>
      <c r="C17" s="6"/>
      <c r="D17" s="7"/>
      <c r="E17" s="7"/>
      <c r="F17" s="7"/>
      <c r="G17" s="7"/>
      <c r="H17" s="7"/>
    </row>
    <row r="18" spans="1:8" ht="33" customHeight="1" x14ac:dyDescent="0.75">
      <c r="A18" s="2"/>
      <c r="B18" s="5"/>
      <c r="C18" s="6"/>
      <c r="D18" s="7"/>
      <c r="E18" s="7"/>
      <c r="F18" s="7"/>
      <c r="G18" s="7"/>
      <c r="H18" s="7"/>
    </row>
    <row r="19" spans="1:8" ht="33" customHeight="1" x14ac:dyDescent="0.75">
      <c r="A19" s="2"/>
      <c r="B19" s="5"/>
      <c r="C19" s="6"/>
      <c r="D19" s="7"/>
      <c r="E19" s="7"/>
      <c r="F19" s="7"/>
      <c r="G19" s="7"/>
      <c r="H19" s="7"/>
    </row>
    <row r="20" spans="1:8" ht="33" customHeight="1" x14ac:dyDescent="0.75">
      <c r="A20" s="158" t="s">
        <v>16</v>
      </c>
      <c r="B20" s="159"/>
      <c r="C20" s="159"/>
      <c r="D20" s="159"/>
      <c r="E20" s="159"/>
      <c r="F20" s="159"/>
      <c r="G20" s="160"/>
      <c r="H20" s="8">
        <f>SUM(H9:H14)</f>
        <v>279500</v>
      </c>
    </row>
    <row r="21" spans="1:8" ht="33" customHeight="1" x14ac:dyDescent="0.75">
      <c r="A21" s="161" t="s">
        <v>169</v>
      </c>
      <c r="B21" s="4" t="s">
        <v>7</v>
      </c>
      <c r="C21" s="162"/>
      <c r="D21" s="157"/>
      <c r="E21" s="157"/>
      <c r="F21" s="154" t="s">
        <v>21</v>
      </c>
      <c r="G21" s="154"/>
      <c r="H21" s="155"/>
    </row>
    <row r="22" spans="1:8" ht="33" customHeight="1" x14ac:dyDescent="0.75">
      <c r="A22" s="161"/>
      <c r="B22" s="4" t="s">
        <v>75</v>
      </c>
      <c r="C22" s="156"/>
      <c r="D22" s="157"/>
      <c r="E22" s="157"/>
      <c r="F22" s="154" t="s">
        <v>21</v>
      </c>
      <c r="G22" s="154"/>
      <c r="H22" s="155"/>
    </row>
    <row r="23" spans="1:8" ht="33" customHeight="1" x14ac:dyDescent="0.75">
      <c r="A23" s="161"/>
      <c r="B23" s="4" t="s">
        <v>9</v>
      </c>
      <c r="C23" s="156">
        <f>C21*0%</f>
        <v>0</v>
      </c>
      <c r="D23" s="157"/>
      <c r="E23" s="157"/>
      <c r="F23" s="154" t="s">
        <v>21</v>
      </c>
      <c r="G23" s="154"/>
      <c r="H23" s="155"/>
    </row>
    <row r="24" spans="1:8" ht="33" customHeight="1" x14ac:dyDescent="0.75">
      <c r="A24" s="161"/>
      <c r="B24" s="4" t="s">
        <v>10</v>
      </c>
      <c r="C24" s="156">
        <f>C21*0%</f>
        <v>0</v>
      </c>
      <c r="D24" s="157"/>
      <c r="E24" s="157"/>
      <c r="F24" s="154" t="s">
        <v>21</v>
      </c>
      <c r="G24" s="154"/>
      <c r="H24" s="155"/>
    </row>
    <row r="25" spans="1:8" ht="33" customHeight="1" x14ac:dyDescent="0.75">
      <c r="A25" s="161"/>
      <c r="B25" s="4" t="s">
        <v>11</v>
      </c>
      <c r="C25" s="156"/>
      <c r="D25" s="157"/>
      <c r="E25" s="157"/>
      <c r="F25" s="154" t="s">
        <v>21</v>
      </c>
      <c r="G25" s="154"/>
      <c r="H25" s="155"/>
    </row>
    <row r="26" spans="1:8" ht="33" customHeight="1" x14ac:dyDescent="0.75">
      <c r="A26" s="161"/>
      <c r="B26" s="4" t="s">
        <v>12</v>
      </c>
      <c r="C26" s="156"/>
      <c r="D26" s="157"/>
      <c r="E26" s="157"/>
      <c r="F26" s="154" t="s">
        <v>21</v>
      </c>
      <c r="G26" s="154"/>
      <c r="H26" s="155"/>
    </row>
    <row r="27" spans="1:8" ht="33" customHeight="1" x14ac:dyDescent="0.75">
      <c r="A27" s="161"/>
      <c r="B27" s="4" t="s">
        <v>13</v>
      </c>
      <c r="C27" s="156">
        <f>H20-C26</f>
        <v>279500</v>
      </c>
      <c r="D27" s="157"/>
      <c r="E27" s="157"/>
      <c r="F27" s="154" t="s">
        <v>21</v>
      </c>
      <c r="G27" s="154"/>
      <c r="H27" s="155"/>
    </row>
    <row r="28" spans="1:8" ht="33" customHeight="1" x14ac:dyDescent="0.75">
      <c r="A28" s="161"/>
      <c r="B28" s="163" t="s">
        <v>17</v>
      </c>
      <c r="C28" s="163"/>
      <c r="D28" s="163"/>
      <c r="E28" s="163"/>
      <c r="F28" s="163"/>
      <c r="G28" s="163"/>
      <c r="H28" s="163"/>
    </row>
    <row r="29" spans="1:8" ht="99.6" customHeight="1" x14ac:dyDescent="0.75">
      <c r="A29" s="161"/>
      <c r="B29" s="164" t="s">
        <v>18</v>
      </c>
      <c r="C29" s="164"/>
      <c r="D29" s="164"/>
      <c r="E29" s="164"/>
      <c r="F29" s="164"/>
      <c r="G29" s="164"/>
      <c r="H29" s="164"/>
    </row>
    <row r="30" spans="1:8" ht="90" customHeight="1" x14ac:dyDescent="0.75">
      <c r="A30" s="161"/>
      <c r="B30" s="164" t="s">
        <v>52</v>
      </c>
      <c r="C30" s="164"/>
      <c r="D30" s="164"/>
      <c r="E30" s="164"/>
      <c r="F30" s="164"/>
      <c r="G30" s="164"/>
      <c r="H30" s="164"/>
    </row>
    <row r="31" spans="1:8" ht="33" customHeight="1" x14ac:dyDescent="0.75">
      <c r="A31" s="3"/>
      <c r="B31" s="3"/>
      <c r="C31" s="3"/>
      <c r="D31" s="3"/>
      <c r="E31" s="3"/>
      <c r="F31" s="3"/>
      <c r="G31" s="3"/>
      <c r="H31" s="3"/>
    </row>
  </sheetData>
  <mergeCells count="39">
    <mergeCell ref="C27:E27"/>
    <mergeCell ref="F27:H27"/>
    <mergeCell ref="A20:G20"/>
    <mergeCell ref="A21:A30"/>
    <mergeCell ref="C21:E21"/>
    <mergeCell ref="F21:H21"/>
    <mergeCell ref="C22:E22"/>
    <mergeCell ref="F22:H22"/>
    <mergeCell ref="C23:E23"/>
    <mergeCell ref="F23:H23"/>
    <mergeCell ref="C24:E24"/>
    <mergeCell ref="F24:H24"/>
    <mergeCell ref="B28:H28"/>
    <mergeCell ref="B29:H29"/>
    <mergeCell ref="B30:H30"/>
    <mergeCell ref="C25:E25"/>
    <mergeCell ref="F25:H25"/>
    <mergeCell ref="C26:E26"/>
    <mergeCell ref="H7:H8"/>
    <mergeCell ref="A5:B5"/>
    <mergeCell ref="C5:E5"/>
    <mergeCell ref="G5:H5"/>
    <mergeCell ref="A6:B6"/>
    <mergeCell ref="C6:E6"/>
    <mergeCell ref="G6:H6"/>
    <mergeCell ref="A7:A8"/>
    <mergeCell ref="B7:B8"/>
    <mergeCell ref="C7:C8"/>
    <mergeCell ref="D7:F7"/>
    <mergeCell ref="G7:G8"/>
    <mergeCell ref="F26:H26"/>
    <mergeCell ref="A4:B4"/>
    <mergeCell ref="C4:E4"/>
    <mergeCell ref="G4:H4"/>
    <mergeCell ref="H1:H2"/>
    <mergeCell ref="B2:G2"/>
    <mergeCell ref="A3:B3"/>
    <mergeCell ref="C3:E3"/>
    <mergeCell ref="G3:H3"/>
  </mergeCells>
  <printOptions horizontalCentered="1" verticalCentered="1"/>
  <pageMargins left="0.25" right="0.25" top="0.75" bottom="0.75" header="0.3" footer="0.3"/>
  <pageSetup paperSize="9" scale="56" orientation="portrait" r:id="rId1"/>
  <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H31"/>
  <sheetViews>
    <sheetView rightToLeft="1" view="pageBreakPreview" topLeftCell="A10" zoomScale="70" zoomScaleNormal="100" zoomScaleSheetLayoutView="70" workbookViewId="0">
      <selection activeCell="G10" sqref="G10"/>
    </sheetView>
  </sheetViews>
  <sheetFormatPr defaultColWidth="14" defaultRowHeight="33" customHeight="1" x14ac:dyDescent="0.75"/>
  <cols>
    <col min="1" max="1" width="7.7109375" style="1" customWidth="1"/>
    <col min="2" max="2" width="58.5703125" style="1" customWidth="1"/>
    <col min="3" max="3" width="10.85546875" style="1" customWidth="1"/>
    <col min="4" max="6" width="19.7109375" style="1" customWidth="1"/>
    <col min="7" max="7" width="20.140625" style="1" bestFit="1" customWidth="1"/>
    <col min="8" max="8" width="20.28515625" style="1" bestFit="1" customWidth="1"/>
    <col min="9" max="246" width="14" style="1"/>
    <col min="247" max="248" width="14" style="1" customWidth="1"/>
    <col min="249" max="249" width="55.28515625" style="1" bestFit="1" customWidth="1"/>
    <col min="250" max="250" width="1.5703125" style="1" customWidth="1"/>
    <col min="251" max="251" width="14" style="1" customWidth="1"/>
    <col min="252" max="252" width="41.5703125" style="1" bestFit="1" customWidth="1"/>
    <col min="253" max="502" width="14" style="1"/>
    <col min="503" max="504" width="14" style="1" customWidth="1"/>
    <col min="505" max="505" width="55.28515625" style="1" bestFit="1" customWidth="1"/>
    <col min="506" max="506" width="1.5703125" style="1" customWidth="1"/>
    <col min="507" max="507" width="14" style="1" customWidth="1"/>
    <col min="508" max="508" width="41.5703125" style="1" bestFit="1" customWidth="1"/>
    <col min="509" max="758" width="14" style="1"/>
    <col min="759" max="760" width="14" style="1" customWidth="1"/>
    <col min="761" max="761" width="55.28515625" style="1" bestFit="1" customWidth="1"/>
    <col min="762" max="762" width="1.5703125" style="1" customWidth="1"/>
    <col min="763" max="763" width="14" style="1" customWidth="1"/>
    <col min="764" max="764" width="41.5703125" style="1" bestFit="1" customWidth="1"/>
    <col min="765" max="1014" width="14" style="1"/>
    <col min="1015" max="1016" width="14" style="1" customWidth="1"/>
    <col min="1017" max="1017" width="55.28515625" style="1" bestFit="1" customWidth="1"/>
    <col min="1018" max="1018" width="1.5703125" style="1" customWidth="1"/>
    <col min="1019" max="1019" width="14" style="1" customWidth="1"/>
    <col min="1020" max="1020" width="41.5703125" style="1" bestFit="1" customWidth="1"/>
    <col min="1021" max="1270" width="14" style="1"/>
    <col min="1271" max="1272" width="14" style="1" customWidth="1"/>
    <col min="1273" max="1273" width="55.28515625" style="1" bestFit="1" customWidth="1"/>
    <col min="1274" max="1274" width="1.5703125" style="1" customWidth="1"/>
    <col min="1275" max="1275" width="14" style="1" customWidth="1"/>
    <col min="1276" max="1276" width="41.5703125" style="1" bestFit="1" customWidth="1"/>
    <col min="1277" max="1526" width="14" style="1"/>
    <col min="1527" max="1528" width="14" style="1" customWidth="1"/>
    <col min="1529" max="1529" width="55.28515625" style="1" bestFit="1" customWidth="1"/>
    <col min="1530" max="1530" width="1.5703125" style="1" customWidth="1"/>
    <col min="1531" max="1531" width="14" style="1" customWidth="1"/>
    <col min="1532" max="1532" width="41.5703125" style="1" bestFit="1" customWidth="1"/>
    <col min="1533" max="1782" width="14" style="1"/>
    <col min="1783" max="1784" width="14" style="1" customWidth="1"/>
    <col min="1785" max="1785" width="55.28515625" style="1" bestFit="1" customWidth="1"/>
    <col min="1786" max="1786" width="1.5703125" style="1" customWidth="1"/>
    <col min="1787" max="1787" width="14" style="1" customWidth="1"/>
    <col min="1788" max="1788" width="41.5703125" style="1" bestFit="1" customWidth="1"/>
    <col min="1789" max="2038" width="14" style="1"/>
    <col min="2039" max="2040" width="14" style="1" customWidth="1"/>
    <col min="2041" max="2041" width="55.28515625" style="1" bestFit="1" customWidth="1"/>
    <col min="2042" max="2042" width="1.5703125" style="1" customWidth="1"/>
    <col min="2043" max="2043" width="14" style="1" customWidth="1"/>
    <col min="2044" max="2044" width="41.5703125" style="1" bestFit="1" customWidth="1"/>
    <col min="2045" max="2294" width="14" style="1"/>
    <col min="2295" max="2296" width="14" style="1" customWidth="1"/>
    <col min="2297" max="2297" width="55.28515625" style="1" bestFit="1" customWidth="1"/>
    <col min="2298" max="2298" width="1.5703125" style="1" customWidth="1"/>
    <col min="2299" max="2299" width="14" style="1" customWidth="1"/>
    <col min="2300" max="2300" width="41.5703125" style="1" bestFit="1" customWidth="1"/>
    <col min="2301" max="2550" width="14" style="1"/>
    <col min="2551" max="2552" width="14" style="1" customWidth="1"/>
    <col min="2553" max="2553" width="55.28515625" style="1" bestFit="1" customWidth="1"/>
    <col min="2554" max="2554" width="1.5703125" style="1" customWidth="1"/>
    <col min="2555" max="2555" width="14" style="1" customWidth="1"/>
    <col min="2556" max="2556" width="41.5703125" style="1" bestFit="1" customWidth="1"/>
    <col min="2557" max="2806" width="14" style="1"/>
    <col min="2807" max="2808" width="14" style="1" customWidth="1"/>
    <col min="2809" max="2809" width="55.28515625" style="1" bestFit="1" customWidth="1"/>
    <col min="2810" max="2810" width="1.5703125" style="1" customWidth="1"/>
    <col min="2811" max="2811" width="14" style="1" customWidth="1"/>
    <col min="2812" max="2812" width="41.5703125" style="1" bestFit="1" customWidth="1"/>
    <col min="2813" max="3062" width="14" style="1"/>
    <col min="3063" max="3064" width="14" style="1" customWidth="1"/>
    <col min="3065" max="3065" width="55.28515625" style="1" bestFit="1" customWidth="1"/>
    <col min="3066" max="3066" width="1.5703125" style="1" customWidth="1"/>
    <col min="3067" max="3067" width="14" style="1" customWidth="1"/>
    <col min="3068" max="3068" width="41.5703125" style="1" bestFit="1" customWidth="1"/>
    <col min="3069" max="3318" width="14" style="1"/>
    <col min="3319" max="3320" width="14" style="1" customWidth="1"/>
    <col min="3321" max="3321" width="55.28515625" style="1" bestFit="1" customWidth="1"/>
    <col min="3322" max="3322" width="1.5703125" style="1" customWidth="1"/>
    <col min="3323" max="3323" width="14" style="1" customWidth="1"/>
    <col min="3324" max="3324" width="41.5703125" style="1" bestFit="1" customWidth="1"/>
    <col min="3325" max="3574" width="14" style="1"/>
    <col min="3575" max="3576" width="14" style="1" customWidth="1"/>
    <col min="3577" max="3577" width="55.28515625" style="1" bestFit="1" customWidth="1"/>
    <col min="3578" max="3578" width="1.5703125" style="1" customWidth="1"/>
    <col min="3579" max="3579" width="14" style="1" customWidth="1"/>
    <col min="3580" max="3580" width="41.5703125" style="1" bestFit="1" customWidth="1"/>
    <col min="3581" max="3830" width="14" style="1"/>
    <col min="3831" max="3832" width="14" style="1" customWidth="1"/>
    <col min="3833" max="3833" width="55.28515625" style="1" bestFit="1" customWidth="1"/>
    <col min="3834" max="3834" width="1.5703125" style="1" customWidth="1"/>
    <col min="3835" max="3835" width="14" style="1" customWidth="1"/>
    <col min="3836" max="3836" width="41.5703125" style="1" bestFit="1" customWidth="1"/>
    <col min="3837" max="4086" width="14" style="1"/>
    <col min="4087" max="4088" width="14" style="1" customWidth="1"/>
    <col min="4089" max="4089" width="55.28515625" style="1" bestFit="1" customWidth="1"/>
    <col min="4090" max="4090" width="1.5703125" style="1" customWidth="1"/>
    <col min="4091" max="4091" width="14" style="1" customWidth="1"/>
    <col min="4092" max="4092" width="41.5703125" style="1" bestFit="1" customWidth="1"/>
    <col min="4093" max="4342" width="14" style="1"/>
    <col min="4343" max="4344" width="14" style="1" customWidth="1"/>
    <col min="4345" max="4345" width="55.28515625" style="1" bestFit="1" customWidth="1"/>
    <col min="4346" max="4346" width="1.5703125" style="1" customWidth="1"/>
    <col min="4347" max="4347" width="14" style="1" customWidth="1"/>
    <col min="4348" max="4348" width="41.5703125" style="1" bestFit="1" customWidth="1"/>
    <col min="4349" max="4598" width="14" style="1"/>
    <col min="4599" max="4600" width="14" style="1" customWidth="1"/>
    <col min="4601" max="4601" width="55.28515625" style="1" bestFit="1" customWidth="1"/>
    <col min="4602" max="4602" width="1.5703125" style="1" customWidth="1"/>
    <col min="4603" max="4603" width="14" style="1" customWidth="1"/>
    <col min="4604" max="4604" width="41.5703125" style="1" bestFit="1" customWidth="1"/>
    <col min="4605" max="4854" width="14" style="1"/>
    <col min="4855" max="4856" width="14" style="1" customWidth="1"/>
    <col min="4857" max="4857" width="55.28515625" style="1" bestFit="1" customWidth="1"/>
    <col min="4858" max="4858" width="1.5703125" style="1" customWidth="1"/>
    <col min="4859" max="4859" width="14" style="1" customWidth="1"/>
    <col min="4860" max="4860" width="41.5703125" style="1" bestFit="1" customWidth="1"/>
    <col min="4861" max="5110" width="14" style="1"/>
    <col min="5111" max="5112" width="14" style="1" customWidth="1"/>
    <col min="5113" max="5113" width="55.28515625" style="1" bestFit="1" customWidth="1"/>
    <col min="5114" max="5114" width="1.5703125" style="1" customWidth="1"/>
    <col min="5115" max="5115" width="14" style="1" customWidth="1"/>
    <col min="5116" max="5116" width="41.5703125" style="1" bestFit="1" customWidth="1"/>
    <col min="5117" max="5366" width="14" style="1"/>
    <col min="5367" max="5368" width="14" style="1" customWidth="1"/>
    <col min="5369" max="5369" width="55.28515625" style="1" bestFit="1" customWidth="1"/>
    <col min="5370" max="5370" width="1.5703125" style="1" customWidth="1"/>
    <col min="5371" max="5371" width="14" style="1" customWidth="1"/>
    <col min="5372" max="5372" width="41.5703125" style="1" bestFit="1" customWidth="1"/>
    <col min="5373" max="5622" width="14" style="1"/>
    <col min="5623" max="5624" width="14" style="1" customWidth="1"/>
    <col min="5625" max="5625" width="55.28515625" style="1" bestFit="1" customWidth="1"/>
    <col min="5626" max="5626" width="1.5703125" style="1" customWidth="1"/>
    <col min="5627" max="5627" width="14" style="1" customWidth="1"/>
    <col min="5628" max="5628" width="41.5703125" style="1" bestFit="1" customWidth="1"/>
    <col min="5629" max="5878" width="14" style="1"/>
    <col min="5879" max="5880" width="14" style="1" customWidth="1"/>
    <col min="5881" max="5881" width="55.28515625" style="1" bestFit="1" customWidth="1"/>
    <col min="5882" max="5882" width="1.5703125" style="1" customWidth="1"/>
    <col min="5883" max="5883" width="14" style="1" customWidth="1"/>
    <col min="5884" max="5884" width="41.5703125" style="1" bestFit="1" customWidth="1"/>
    <col min="5885" max="6134" width="14" style="1"/>
    <col min="6135" max="6136" width="14" style="1" customWidth="1"/>
    <col min="6137" max="6137" width="55.28515625" style="1" bestFit="1" customWidth="1"/>
    <col min="6138" max="6138" width="1.5703125" style="1" customWidth="1"/>
    <col min="6139" max="6139" width="14" style="1" customWidth="1"/>
    <col min="6140" max="6140" width="41.5703125" style="1" bestFit="1" customWidth="1"/>
    <col min="6141" max="6390" width="14" style="1"/>
    <col min="6391" max="6392" width="14" style="1" customWidth="1"/>
    <col min="6393" max="6393" width="55.28515625" style="1" bestFit="1" customWidth="1"/>
    <col min="6394" max="6394" width="1.5703125" style="1" customWidth="1"/>
    <col min="6395" max="6395" width="14" style="1" customWidth="1"/>
    <col min="6396" max="6396" width="41.5703125" style="1" bestFit="1" customWidth="1"/>
    <col min="6397" max="6646" width="14" style="1"/>
    <col min="6647" max="6648" width="14" style="1" customWidth="1"/>
    <col min="6649" max="6649" width="55.28515625" style="1" bestFit="1" customWidth="1"/>
    <col min="6650" max="6650" width="1.5703125" style="1" customWidth="1"/>
    <col min="6651" max="6651" width="14" style="1" customWidth="1"/>
    <col min="6652" max="6652" width="41.5703125" style="1" bestFit="1" customWidth="1"/>
    <col min="6653" max="6902" width="14" style="1"/>
    <col min="6903" max="6904" width="14" style="1" customWidth="1"/>
    <col min="6905" max="6905" width="55.28515625" style="1" bestFit="1" customWidth="1"/>
    <col min="6906" max="6906" width="1.5703125" style="1" customWidth="1"/>
    <col min="6907" max="6907" width="14" style="1" customWidth="1"/>
    <col min="6908" max="6908" width="41.5703125" style="1" bestFit="1" customWidth="1"/>
    <col min="6909" max="7158" width="14" style="1"/>
    <col min="7159" max="7160" width="14" style="1" customWidth="1"/>
    <col min="7161" max="7161" width="55.28515625" style="1" bestFit="1" customWidth="1"/>
    <col min="7162" max="7162" width="1.5703125" style="1" customWidth="1"/>
    <col min="7163" max="7163" width="14" style="1" customWidth="1"/>
    <col min="7164" max="7164" width="41.5703125" style="1" bestFit="1" customWidth="1"/>
    <col min="7165" max="7414" width="14" style="1"/>
    <col min="7415" max="7416" width="14" style="1" customWidth="1"/>
    <col min="7417" max="7417" width="55.28515625" style="1" bestFit="1" customWidth="1"/>
    <col min="7418" max="7418" width="1.5703125" style="1" customWidth="1"/>
    <col min="7419" max="7419" width="14" style="1" customWidth="1"/>
    <col min="7420" max="7420" width="41.5703125" style="1" bestFit="1" customWidth="1"/>
    <col min="7421" max="7670" width="14" style="1"/>
    <col min="7671" max="7672" width="14" style="1" customWidth="1"/>
    <col min="7673" max="7673" width="55.28515625" style="1" bestFit="1" customWidth="1"/>
    <col min="7674" max="7674" width="1.5703125" style="1" customWidth="1"/>
    <col min="7675" max="7675" width="14" style="1" customWidth="1"/>
    <col min="7676" max="7676" width="41.5703125" style="1" bestFit="1" customWidth="1"/>
    <col min="7677" max="7926" width="14" style="1"/>
    <col min="7927" max="7928" width="14" style="1" customWidth="1"/>
    <col min="7929" max="7929" width="55.28515625" style="1" bestFit="1" customWidth="1"/>
    <col min="7930" max="7930" width="1.5703125" style="1" customWidth="1"/>
    <col min="7931" max="7931" width="14" style="1" customWidth="1"/>
    <col min="7932" max="7932" width="41.5703125" style="1" bestFit="1" customWidth="1"/>
    <col min="7933" max="8182" width="14" style="1"/>
    <col min="8183" max="8184" width="14" style="1" customWidth="1"/>
    <col min="8185" max="8185" width="55.28515625" style="1" bestFit="1" customWidth="1"/>
    <col min="8186" max="8186" width="1.5703125" style="1" customWidth="1"/>
    <col min="8187" max="8187" width="14" style="1" customWidth="1"/>
    <col min="8188" max="8188" width="41.5703125" style="1" bestFit="1" customWidth="1"/>
    <col min="8189" max="8438" width="14" style="1"/>
    <col min="8439" max="8440" width="14" style="1" customWidth="1"/>
    <col min="8441" max="8441" width="55.28515625" style="1" bestFit="1" customWidth="1"/>
    <col min="8442" max="8442" width="1.5703125" style="1" customWidth="1"/>
    <col min="8443" max="8443" width="14" style="1" customWidth="1"/>
    <col min="8444" max="8444" width="41.5703125" style="1" bestFit="1" customWidth="1"/>
    <col min="8445" max="8694" width="14" style="1"/>
    <col min="8695" max="8696" width="14" style="1" customWidth="1"/>
    <col min="8697" max="8697" width="55.28515625" style="1" bestFit="1" customWidth="1"/>
    <col min="8698" max="8698" width="1.5703125" style="1" customWidth="1"/>
    <col min="8699" max="8699" width="14" style="1" customWidth="1"/>
    <col min="8700" max="8700" width="41.5703125" style="1" bestFit="1" customWidth="1"/>
    <col min="8701" max="8950" width="14" style="1"/>
    <col min="8951" max="8952" width="14" style="1" customWidth="1"/>
    <col min="8953" max="8953" width="55.28515625" style="1" bestFit="1" customWidth="1"/>
    <col min="8954" max="8954" width="1.5703125" style="1" customWidth="1"/>
    <col min="8955" max="8955" width="14" style="1" customWidth="1"/>
    <col min="8956" max="8956" width="41.5703125" style="1" bestFit="1" customWidth="1"/>
    <col min="8957" max="9206" width="14" style="1"/>
    <col min="9207" max="9208" width="14" style="1" customWidth="1"/>
    <col min="9209" max="9209" width="55.28515625" style="1" bestFit="1" customWidth="1"/>
    <col min="9210" max="9210" width="1.5703125" style="1" customWidth="1"/>
    <col min="9211" max="9211" width="14" style="1" customWidth="1"/>
    <col min="9212" max="9212" width="41.5703125" style="1" bestFit="1" customWidth="1"/>
    <col min="9213" max="9462" width="14" style="1"/>
    <col min="9463" max="9464" width="14" style="1" customWidth="1"/>
    <col min="9465" max="9465" width="55.28515625" style="1" bestFit="1" customWidth="1"/>
    <col min="9466" max="9466" width="1.5703125" style="1" customWidth="1"/>
    <col min="9467" max="9467" width="14" style="1" customWidth="1"/>
    <col min="9468" max="9468" width="41.5703125" style="1" bestFit="1" customWidth="1"/>
    <col min="9469" max="9718" width="14" style="1"/>
    <col min="9719" max="9720" width="14" style="1" customWidth="1"/>
    <col min="9721" max="9721" width="55.28515625" style="1" bestFit="1" customWidth="1"/>
    <col min="9722" max="9722" width="1.5703125" style="1" customWidth="1"/>
    <col min="9723" max="9723" width="14" style="1" customWidth="1"/>
    <col min="9724" max="9724" width="41.5703125" style="1" bestFit="1" customWidth="1"/>
    <col min="9725" max="9974" width="14" style="1"/>
    <col min="9975" max="9976" width="14" style="1" customWidth="1"/>
    <col min="9977" max="9977" width="55.28515625" style="1" bestFit="1" customWidth="1"/>
    <col min="9978" max="9978" width="1.5703125" style="1" customWidth="1"/>
    <col min="9979" max="9979" width="14" style="1" customWidth="1"/>
    <col min="9980" max="9980" width="41.5703125" style="1" bestFit="1" customWidth="1"/>
    <col min="9981" max="10230" width="14" style="1"/>
    <col min="10231" max="10232" width="14" style="1" customWidth="1"/>
    <col min="10233" max="10233" width="55.28515625" style="1" bestFit="1" customWidth="1"/>
    <col min="10234" max="10234" width="1.5703125" style="1" customWidth="1"/>
    <col min="10235" max="10235" width="14" style="1" customWidth="1"/>
    <col min="10236" max="10236" width="41.5703125" style="1" bestFit="1" customWidth="1"/>
    <col min="10237" max="10486" width="14" style="1"/>
    <col min="10487" max="10488" width="14" style="1" customWidth="1"/>
    <col min="10489" max="10489" width="55.28515625" style="1" bestFit="1" customWidth="1"/>
    <col min="10490" max="10490" width="1.5703125" style="1" customWidth="1"/>
    <col min="10491" max="10491" width="14" style="1" customWidth="1"/>
    <col min="10492" max="10492" width="41.5703125" style="1" bestFit="1" customWidth="1"/>
    <col min="10493" max="10742" width="14" style="1"/>
    <col min="10743" max="10744" width="14" style="1" customWidth="1"/>
    <col min="10745" max="10745" width="55.28515625" style="1" bestFit="1" customWidth="1"/>
    <col min="10746" max="10746" width="1.5703125" style="1" customWidth="1"/>
    <col min="10747" max="10747" width="14" style="1" customWidth="1"/>
    <col min="10748" max="10748" width="41.5703125" style="1" bestFit="1" customWidth="1"/>
    <col min="10749" max="10998" width="14" style="1"/>
    <col min="10999" max="11000" width="14" style="1" customWidth="1"/>
    <col min="11001" max="11001" width="55.28515625" style="1" bestFit="1" customWidth="1"/>
    <col min="11002" max="11002" width="1.5703125" style="1" customWidth="1"/>
    <col min="11003" max="11003" width="14" style="1" customWidth="1"/>
    <col min="11004" max="11004" width="41.5703125" style="1" bestFit="1" customWidth="1"/>
    <col min="11005" max="11254" width="14" style="1"/>
    <col min="11255" max="11256" width="14" style="1" customWidth="1"/>
    <col min="11257" max="11257" width="55.28515625" style="1" bestFit="1" customWidth="1"/>
    <col min="11258" max="11258" width="1.5703125" style="1" customWidth="1"/>
    <col min="11259" max="11259" width="14" style="1" customWidth="1"/>
    <col min="11260" max="11260" width="41.5703125" style="1" bestFit="1" customWidth="1"/>
    <col min="11261" max="11510" width="14" style="1"/>
    <col min="11511" max="11512" width="14" style="1" customWidth="1"/>
    <col min="11513" max="11513" width="55.28515625" style="1" bestFit="1" customWidth="1"/>
    <col min="11514" max="11514" width="1.5703125" style="1" customWidth="1"/>
    <col min="11515" max="11515" width="14" style="1" customWidth="1"/>
    <col min="11516" max="11516" width="41.5703125" style="1" bestFit="1" customWidth="1"/>
    <col min="11517" max="11766" width="14" style="1"/>
    <col min="11767" max="11768" width="14" style="1" customWidth="1"/>
    <col min="11769" max="11769" width="55.28515625" style="1" bestFit="1" customWidth="1"/>
    <col min="11770" max="11770" width="1.5703125" style="1" customWidth="1"/>
    <col min="11771" max="11771" width="14" style="1" customWidth="1"/>
    <col min="11772" max="11772" width="41.5703125" style="1" bestFit="1" customWidth="1"/>
    <col min="11773" max="12022" width="14" style="1"/>
    <col min="12023" max="12024" width="14" style="1" customWidth="1"/>
    <col min="12025" max="12025" width="55.28515625" style="1" bestFit="1" customWidth="1"/>
    <col min="12026" max="12026" width="1.5703125" style="1" customWidth="1"/>
    <col min="12027" max="12027" width="14" style="1" customWidth="1"/>
    <col min="12028" max="12028" width="41.5703125" style="1" bestFit="1" customWidth="1"/>
    <col min="12029" max="12278" width="14" style="1"/>
    <col min="12279" max="12280" width="14" style="1" customWidth="1"/>
    <col min="12281" max="12281" width="55.28515625" style="1" bestFit="1" customWidth="1"/>
    <col min="12282" max="12282" width="1.5703125" style="1" customWidth="1"/>
    <col min="12283" max="12283" width="14" style="1" customWidth="1"/>
    <col min="12284" max="12284" width="41.5703125" style="1" bestFit="1" customWidth="1"/>
    <col min="12285" max="12534" width="14" style="1"/>
    <col min="12535" max="12536" width="14" style="1" customWidth="1"/>
    <col min="12537" max="12537" width="55.28515625" style="1" bestFit="1" customWidth="1"/>
    <col min="12538" max="12538" width="1.5703125" style="1" customWidth="1"/>
    <col min="12539" max="12539" width="14" style="1" customWidth="1"/>
    <col min="12540" max="12540" width="41.5703125" style="1" bestFit="1" customWidth="1"/>
    <col min="12541" max="12790" width="14" style="1"/>
    <col min="12791" max="12792" width="14" style="1" customWidth="1"/>
    <col min="12793" max="12793" width="55.28515625" style="1" bestFit="1" customWidth="1"/>
    <col min="12794" max="12794" width="1.5703125" style="1" customWidth="1"/>
    <col min="12795" max="12795" width="14" style="1" customWidth="1"/>
    <col min="12796" max="12796" width="41.5703125" style="1" bestFit="1" customWidth="1"/>
    <col min="12797" max="13046" width="14" style="1"/>
    <col min="13047" max="13048" width="14" style="1" customWidth="1"/>
    <col min="13049" max="13049" width="55.28515625" style="1" bestFit="1" customWidth="1"/>
    <col min="13050" max="13050" width="1.5703125" style="1" customWidth="1"/>
    <col min="13051" max="13051" width="14" style="1" customWidth="1"/>
    <col min="13052" max="13052" width="41.5703125" style="1" bestFit="1" customWidth="1"/>
    <col min="13053" max="13302" width="14" style="1"/>
    <col min="13303" max="13304" width="14" style="1" customWidth="1"/>
    <col min="13305" max="13305" width="55.28515625" style="1" bestFit="1" customWidth="1"/>
    <col min="13306" max="13306" width="1.5703125" style="1" customWidth="1"/>
    <col min="13307" max="13307" width="14" style="1" customWidth="1"/>
    <col min="13308" max="13308" width="41.5703125" style="1" bestFit="1" customWidth="1"/>
    <col min="13309" max="13558" width="14" style="1"/>
    <col min="13559" max="13560" width="14" style="1" customWidth="1"/>
    <col min="13561" max="13561" width="55.28515625" style="1" bestFit="1" customWidth="1"/>
    <col min="13562" max="13562" width="1.5703125" style="1" customWidth="1"/>
    <col min="13563" max="13563" width="14" style="1" customWidth="1"/>
    <col min="13564" max="13564" width="41.5703125" style="1" bestFit="1" customWidth="1"/>
    <col min="13565" max="13814" width="14" style="1"/>
    <col min="13815" max="13816" width="14" style="1" customWidth="1"/>
    <col min="13817" max="13817" width="55.28515625" style="1" bestFit="1" customWidth="1"/>
    <col min="13818" max="13818" width="1.5703125" style="1" customWidth="1"/>
    <col min="13819" max="13819" width="14" style="1" customWidth="1"/>
    <col min="13820" max="13820" width="41.5703125" style="1" bestFit="1" customWidth="1"/>
    <col min="13821" max="14070" width="14" style="1"/>
    <col min="14071" max="14072" width="14" style="1" customWidth="1"/>
    <col min="14073" max="14073" width="55.28515625" style="1" bestFit="1" customWidth="1"/>
    <col min="14074" max="14074" width="1.5703125" style="1" customWidth="1"/>
    <col min="14075" max="14075" width="14" style="1" customWidth="1"/>
    <col min="14076" max="14076" width="41.5703125" style="1" bestFit="1" customWidth="1"/>
    <col min="14077" max="14326" width="14" style="1"/>
    <col min="14327" max="14328" width="14" style="1" customWidth="1"/>
    <col min="14329" max="14329" width="55.28515625" style="1" bestFit="1" customWidth="1"/>
    <col min="14330" max="14330" width="1.5703125" style="1" customWidth="1"/>
    <col min="14331" max="14331" width="14" style="1" customWidth="1"/>
    <col min="14332" max="14332" width="41.5703125" style="1" bestFit="1" customWidth="1"/>
    <col min="14333" max="14582" width="14" style="1"/>
    <col min="14583" max="14584" width="14" style="1" customWidth="1"/>
    <col min="14585" max="14585" width="55.28515625" style="1" bestFit="1" customWidth="1"/>
    <col min="14586" max="14586" width="1.5703125" style="1" customWidth="1"/>
    <col min="14587" max="14587" width="14" style="1" customWidth="1"/>
    <col min="14588" max="14588" width="41.5703125" style="1" bestFit="1" customWidth="1"/>
    <col min="14589" max="14838" width="14" style="1"/>
    <col min="14839" max="14840" width="14" style="1" customWidth="1"/>
    <col min="14841" max="14841" width="55.28515625" style="1" bestFit="1" customWidth="1"/>
    <col min="14842" max="14842" width="1.5703125" style="1" customWidth="1"/>
    <col min="14843" max="14843" width="14" style="1" customWidth="1"/>
    <col min="14844" max="14844" width="41.5703125" style="1" bestFit="1" customWidth="1"/>
    <col min="14845" max="15094" width="14" style="1"/>
    <col min="15095" max="15096" width="14" style="1" customWidth="1"/>
    <col min="15097" max="15097" width="55.28515625" style="1" bestFit="1" customWidth="1"/>
    <col min="15098" max="15098" width="1.5703125" style="1" customWidth="1"/>
    <col min="15099" max="15099" width="14" style="1" customWidth="1"/>
    <col min="15100" max="15100" width="41.5703125" style="1" bestFit="1" customWidth="1"/>
    <col min="15101" max="15350" width="14" style="1"/>
    <col min="15351" max="15352" width="14" style="1" customWidth="1"/>
    <col min="15353" max="15353" width="55.28515625" style="1" bestFit="1" customWidth="1"/>
    <col min="15354" max="15354" width="1.5703125" style="1" customWidth="1"/>
    <col min="15355" max="15355" width="14" style="1" customWidth="1"/>
    <col min="15356" max="15356" width="41.5703125" style="1" bestFit="1" customWidth="1"/>
    <col min="15357" max="15606" width="14" style="1"/>
    <col min="15607" max="15608" width="14" style="1" customWidth="1"/>
    <col min="15609" max="15609" width="55.28515625" style="1" bestFit="1" customWidth="1"/>
    <col min="15610" max="15610" width="1.5703125" style="1" customWidth="1"/>
    <col min="15611" max="15611" width="14" style="1" customWidth="1"/>
    <col min="15612" max="15612" width="41.5703125" style="1" bestFit="1" customWidth="1"/>
    <col min="15613" max="15862" width="14" style="1"/>
    <col min="15863" max="15864" width="14" style="1" customWidth="1"/>
    <col min="15865" max="15865" width="55.28515625" style="1" bestFit="1" customWidth="1"/>
    <col min="15866" max="15866" width="1.5703125" style="1" customWidth="1"/>
    <col min="15867" max="15867" width="14" style="1" customWidth="1"/>
    <col min="15868" max="15868" width="41.5703125" style="1" bestFit="1" customWidth="1"/>
    <col min="15869" max="16118" width="14" style="1"/>
    <col min="16119" max="16120" width="14" style="1" customWidth="1"/>
    <col min="16121" max="16121" width="55.28515625" style="1" bestFit="1" customWidth="1"/>
    <col min="16122" max="16122" width="1.5703125" style="1" customWidth="1"/>
    <col min="16123" max="16123" width="14" style="1" customWidth="1"/>
    <col min="16124" max="16124" width="41.5703125" style="1" bestFit="1" customWidth="1"/>
    <col min="16125" max="16384" width="14" style="1"/>
  </cols>
  <sheetData>
    <row r="1" spans="1:8" ht="70.150000000000006" customHeight="1" x14ac:dyDescent="0.75">
      <c r="H1" s="175" t="s">
        <v>29</v>
      </c>
    </row>
    <row r="2" spans="1:8" ht="67.150000000000006" customHeight="1" x14ac:dyDescent="0.75">
      <c r="B2" s="177" t="s">
        <v>19</v>
      </c>
      <c r="C2" s="177"/>
      <c r="D2" s="177"/>
      <c r="E2" s="177"/>
      <c r="F2" s="177"/>
      <c r="G2" s="177"/>
      <c r="H2" s="176"/>
    </row>
    <row r="3" spans="1:8" ht="33" customHeight="1" x14ac:dyDescent="0.75">
      <c r="A3" s="167" t="s">
        <v>0</v>
      </c>
      <c r="B3" s="168"/>
      <c r="C3" s="178">
        <v>45398</v>
      </c>
      <c r="D3" s="179"/>
      <c r="E3" s="180"/>
      <c r="F3" s="10" t="s">
        <v>24</v>
      </c>
      <c r="G3" s="181" t="s">
        <v>112</v>
      </c>
      <c r="H3" s="181"/>
    </row>
    <row r="4" spans="1:8" ht="33" customHeight="1" x14ac:dyDescent="0.75">
      <c r="A4" s="167" t="s">
        <v>15</v>
      </c>
      <c r="B4" s="168"/>
      <c r="C4" s="167" t="s">
        <v>66</v>
      </c>
      <c r="D4" s="169"/>
      <c r="E4" s="168"/>
      <c r="F4" s="10" t="s">
        <v>25</v>
      </c>
      <c r="G4" s="170">
        <v>45398</v>
      </c>
      <c r="H4" s="170"/>
    </row>
    <row r="5" spans="1:8" ht="34.9" customHeight="1" x14ac:dyDescent="0.75">
      <c r="A5" s="167" t="s">
        <v>1</v>
      </c>
      <c r="B5" s="168"/>
      <c r="C5" s="167" t="s">
        <v>71</v>
      </c>
      <c r="D5" s="169"/>
      <c r="E5" s="168"/>
      <c r="F5" s="10" t="s">
        <v>26</v>
      </c>
      <c r="G5" s="170">
        <v>45398</v>
      </c>
      <c r="H5" s="170"/>
    </row>
    <row r="6" spans="1:8" ht="33" customHeight="1" x14ac:dyDescent="0.75">
      <c r="A6" s="167" t="s">
        <v>2</v>
      </c>
      <c r="B6" s="168"/>
      <c r="C6" s="167">
        <v>30</v>
      </c>
      <c r="D6" s="169"/>
      <c r="E6" s="168"/>
      <c r="F6" s="10" t="s">
        <v>27</v>
      </c>
      <c r="G6" s="171"/>
      <c r="H6" s="171"/>
    </row>
    <row r="7" spans="1:8" ht="33" customHeight="1" x14ac:dyDescent="0.75">
      <c r="A7" s="172" t="s">
        <v>14</v>
      </c>
      <c r="B7" s="165" t="s">
        <v>3</v>
      </c>
      <c r="C7" s="165" t="s">
        <v>4</v>
      </c>
      <c r="D7" s="174" t="s">
        <v>5</v>
      </c>
      <c r="E7" s="174"/>
      <c r="F7" s="174"/>
      <c r="G7" s="165" t="s">
        <v>23</v>
      </c>
      <c r="H7" s="165" t="s">
        <v>22</v>
      </c>
    </row>
    <row r="8" spans="1:8" ht="33" customHeight="1" x14ac:dyDescent="0.75">
      <c r="A8" s="173"/>
      <c r="B8" s="166"/>
      <c r="C8" s="166"/>
      <c r="D8" s="9"/>
      <c r="E8" s="9"/>
      <c r="F8" s="9" t="s">
        <v>6</v>
      </c>
      <c r="G8" s="166"/>
      <c r="H8" s="166"/>
    </row>
    <row r="9" spans="1:8" ht="35.25" x14ac:dyDescent="0.75">
      <c r="A9" s="12">
        <v>1</v>
      </c>
      <c r="B9" s="11" t="s">
        <v>196</v>
      </c>
      <c r="C9" s="6"/>
      <c r="D9" s="13">
        <v>1</v>
      </c>
      <c r="E9" s="14">
        <v>1</v>
      </c>
      <c r="F9" s="14">
        <f>D9*E9</f>
        <v>1</v>
      </c>
      <c r="G9" s="14">
        <v>100000</v>
      </c>
      <c r="H9" s="15">
        <f>G9*F9</f>
        <v>100000</v>
      </c>
    </row>
    <row r="10" spans="1:8" ht="35.25" x14ac:dyDescent="0.75">
      <c r="A10" s="12">
        <v>2</v>
      </c>
      <c r="B10" s="11"/>
      <c r="C10" s="6"/>
      <c r="D10" s="13"/>
      <c r="E10" s="14"/>
      <c r="F10" s="14">
        <f>E10*D10</f>
        <v>0</v>
      </c>
      <c r="G10" s="14"/>
      <c r="H10" s="15">
        <f t="shared" ref="H10:H11" si="0">G10*F10</f>
        <v>0</v>
      </c>
    </row>
    <row r="11" spans="1:8" ht="35.25" x14ac:dyDescent="0.75">
      <c r="A11" s="12">
        <v>3</v>
      </c>
      <c r="B11" s="11"/>
      <c r="C11" s="6"/>
      <c r="D11" s="13"/>
      <c r="E11" s="14"/>
      <c r="F11" s="14">
        <f t="shared" ref="F11:F12" si="1">E11*D11</f>
        <v>0</v>
      </c>
      <c r="G11" s="14"/>
      <c r="H11" s="15">
        <f t="shared" si="0"/>
        <v>0</v>
      </c>
    </row>
    <row r="12" spans="1:8" ht="35.25" x14ac:dyDescent="0.75">
      <c r="A12" s="12">
        <v>4</v>
      </c>
      <c r="B12" s="11"/>
      <c r="C12" s="6"/>
      <c r="D12" s="13"/>
      <c r="E12" s="14"/>
      <c r="F12" s="14">
        <f t="shared" si="1"/>
        <v>0</v>
      </c>
      <c r="G12" s="14"/>
      <c r="H12" s="15">
        <f>G12*F12</f>
        <v>0</v>
      </c>
    </row>
    <row r="13" spans="1:8" ht="35.25" x14ac:dyDescent="0.75">
      <c r="A13" s="12">
        <v>5</v>
      </c>
      <c r="B13" s="11"/>
      <c r="C13" s="6"/>
      <c r="D13" s="7"/>
      <c r="E13" s="14"/>
      <c r="F13" s="14"/>
      <c r="G13" s="14"/>
      <c r="H13" s="15">
        <f>G13*F13</f>
        <v>0</v>
      </c>
    </row>
    <row r="14" spans="1:8" ht="35.25" x14ac:dyDescent="0.75">
      <c r="A14" s="12"/>
      <c r="B14" s="11"/>
      <c r="C14" s="16"/>
      <c r="D14" s="7"/>
      <c r="E14" s="7"/>
      <c r="F14" s="7"/>
      <c r="G14" s="7"/>
      <c r="H14" s="15">
        <f>G14*F14</f>
        <v>0</v>
      </c>
    </row>
    <row r="15" spans="1:8" ht="33" customHeight="1" x14ac:dyDescent="0.75">
      <c r="A15" s="2"/>
      <c r="B15" s="5"/>
      <c r="C15" s="6"/>
      <c r="D15" s="7"/>
      <c r="E15" s="7"/>
      <c r="F15" s="7"/>
      <c r="G15" s="7"/>
      <c r="H15" s="7"/>
    </row>
    <row r="16" spans="1:8" ht="33" customHeight="1" x14ac:dyDescent="0.75">
      <c r="A16" s="2"/>
      <c r="B16" s="5"/>
      <c r="C16" s="6"/>
      <c r="D16" s="7"/>
      <c r="E16" s="7"/>
      <c r="F16" s="7"/>
      <c r="G16" s="7"/>
      <c r="H16" s="7"/>
    </row>
    <row r="17" spans="1:8" ht="33" customHeight="1" x14ac:dyDescent="0.75">
      <c r="A17" s="2"/>
      <c r="B17" s="5"/>
      <c r="C17" s="6"/>
      <c r="D17" s="7"/>
      <c r="E17" s="7"/>
      <c r="F17" s="7"/>
      <c r="G17" s="7"/>
      <c r="H17" s="7"/>
    </row>
    <row r="18" spans="1:8" ht="33" customHeight="1" x14ac:dyDescent="0.75">
      <c r="A18" s="2"/>
      <c r="B18" s="5"/>
      <c r="C18" s="6"/>
      <c r="D18" s="7"/>
      <c r="E18" s="7"/>
      <c r="F18" s="7"/>
      <c r="G18" s="7"/>
      <c r="H18" s="7"/>
    </row>
    <row r="19" spans="1:8" ht="33" customHeight="1" x14ac:dyDescent="0.75">
      <c r="A19" s="2"/>
      <c r="B19" s="5"/>
      <c r="C19" s="6"/>
      <c r="D19" s="7"/>
      <c r="E19" s="7"/>
      <c r="F19" s="7"/>
      <c r="G19" s="7"/>
      <c r="H19" s="7"/>
    </row>
    <row r="20" spans="1:8" ht="33" customHeight="1" x14ac:dyDescent="0.75">
      <c r="A20" s="158" t="s">
        <v>16</v>
      </c>
      <c r="B20" s="159"/>
      <c r="C20" s="159"/>
      <c r="D20" s="159"/>
      <c r="E20" s="159"/>
      <c r="F20" s="159"/>
      <c r="G20" s="160"/>
      <c r="H20" s="8">
        <f>SUM(H9:H14)</f>
        <v>100000</v>
      </c>
    </row>
    <row r="21" spans="1:8" ht="33" customHeight="1" x14ac:dyDescent="0.75">
      <c r="A21" s="161" t="s">
        <v>70</v>
      </c>
      <c r="B21" s="4" t="s">
        <v>7</v>
      </c>
      <c r="C21" s="162"/>
      <c r="D21" s="157"/>
      <c r="E21" s="157"/>
      <c r="F21" s="154" t="s">
        <v>21</v>
      </c>
      <c r="G21" s="154"/>
      <c r="H21" s="155"/>
    </row>
    <row r="22" spans="1:8" ht="33" customHeight="1" x14ac:dyDescent="0.75">
      <c r="A22" s="161"/>
      <c r="B22" s="4" t="s">
        <v>8</v>
      </c>
      <c r="C22" s="156"/>
      <c r="D22" s="157"/>
      <c r="E22" s="157"/>
      <c r="F22" s="154" t="s">
        <v>21</v>
      </c>
      <c r="G22" s="154"/>
      <c r="H22" s="155"/>
    </row>
    <row r="23" spans="1:8" ht="33" customHeight="1" x14ac:dyDescent="0.75">
      <c r="A23" s="161"/>
      <c r="B23" s="4" t="s">
        <v>9</v>
      </c>
      <c r="C23" s="156">
        <f>C21*0%</f>
        <v>0</v>
      </c>
      <c r="D23" s="157"/>
      <c r="E23" s="157"/>
      <c r="F23" s="154" t="s">
        <v>21</v>
      </c>
      <c r="G23" s="154"/>
      <c r="H23" s="155"/>
    </row>
    <row r="24" spans="1:8" ht="33" customHeight="1" x14ac:dyDescent="0.75">
      <c r="A24" s="161"/>
      <c r="B24" s="4" t="s">
        <v>10</v>
      </c>
      <c r="C24" s="156">
        <f>C21*0%</f>
        <v>0</v>
      </c>
      <c r="D24" s="157"/>
      <c r="E24" s="157"/>
      <c r="F24" s="154" t="s">
        <v>21</v>
      </c>
      <c r="G24" s="154"/>
      <c r="H24" s="155"/>
    </row>
    <row r="25" spans="1:8" ht="33" customHeight="1" x14ac:dyDescent="0.75">
      <c r="A25" s="161"/>
      <c r="B25" s="4" t="s">
        <v>11</v>
      </c>
      <c r="C25" s="156"/>
      <c r="D25" s="157"/>
      <c r="E25" s="157"/>
      <c r="F25" s="154" t="s">
        <v>21</v>
      </c>
      <c r="G25" s="154"/>
      <c r="H25" s="155"/>
    </row>
    <row r="26" spans="1:8" ht="33" customHeight="1" x14ac:dyDescent="0.75">
      <c r="A26" s="161"/>
      <c r="B26" s="4" t="s">
        <v>12</v>
      </c>
      <c r="C26" s="156">
        <v>0</v>
      </c>
      <c r="D26" s="157"/>
      <c r="E26" s="157"/>
      <c r="F26" s="154" t="s">
        <v>21</v>
      </c>
      <c r="G26" s="154"/>
      <c r="H26" s="155"/>
    </row>
    <row r="27" spans="1:8" ht="33" customHeight="1" x14ac:dyDescent="0.75">
      <c r="A27" s="161"/>
      <c r="B27" s="4" t="s">
        <v>13</v>
      </c>
      <c r="C27" s="156">
        <f>H20-C22</f>
        <v>100000</v>
      </c>
      <c r="D27" s="157"/>
      <c r="E27" s="157"/>
      <c r="F27" s="154" t="s">
        <v>21</v>
      </c>
      <c r="G27" s="154"/>
      <c r="H27" s="155"/>
    </row>
    <row r="28" spans="1:8" ht="33" customHeight="1" x14ac:dyDescent="0.75">
      <c r="A28" s="161"/>
      <c r="B28" s="163" t="s">
        <v>17</v>
      </c>
      <c r="C28" s="163"/>
      <c r="D28" s="163"/>
      <c r="E28" s="163"/>
      <c r="F28" s="163"/>
      <c r="G28" s="163"/>
      <c r="H28" s="163"/>
    </row>
    <row r="29" spans="1:8" ht="99.6" customHeight="1" x14ac:dyDescent="0.75">
      <c r="A29" s="161"/>
      <c r="B29" s="164" t="s">
        <v>18</v>
      </c>
      <c r="C29" s="164"/>
      <c r="D29" s="164"/>
      <c r="E29" s="164"/>
      <c r="F29" s="164"/>
      <c r="G29" s="164"/>
      <c r="H29" s="164"/>
    </row>
    <row r="30" spans="1:8" ht="90" customHeight="1" x14ac:dyDescent="0.75">
      <c r="A30" s="161"/>
      <c r="B30" s="164" t="s">
        <v>52</v>
      </c>
      <c r="C30" s="164"/>
      <c r="D30" s="164"/>
      <c r="E30" s="164"/>
      <c r="F30" s="164"/>
      <c r="G30" s="164"/>
      <c r="H30" s="164"/>
    </row>
    <row r="31" spans="1:8" ht="33" customHeight="1" x14ac:dyDescent="0.75">
      <c r="A31" s="3"/>
      <c r="B31" s="3"/>
      <c r="C31" s="3"/>
      <c r="D31" s="3"/>
      <c r="E31" s="3"/>
      <c r="F31" s="3"/>
      <c r="G31" s="3"/>
      <c r="H31" s="3"/>
    </row>
  </sheetData>
  <mergeCells count="39">
    <mergeCell ref="C27:E27"/>
    <mergeCell ref="F27:H27"/>
    <mergeCell ref="A20:G20"/>
    <mergeCell ref="A21:A30"/>
    <mergeCell ref="C21:E21"/>
    <mergeCell ref="F21:H21"/>
    <mergeCell ref="C22:E22"/>
    <mergeCell ref="F22:H22"/>
    <mergeCell ref="C23:E23"/>
    <mergeCell ref="F23:H23"/>
    <mergeCell ref="C24:E24"/>
    <mergeCell ref="F24:H24"/>
    <mergeCell ref="B28:H28"/>
    <mergeCell ref="B29:H29"/>
    <mergeCell ref="B30:H30"/>
    <mergeCell ref="C25:E25"/>
    <mergeCell ref="F25:H25"/>
    <mergeCell ref="C26:E26"/>
    <mergeCell ref="H7:H8"/>
    <mergeCell ref="A5:B5"/>
    <mergeCell ref="C5:E5"/>
    <mergeCell ref="G5:H5"/>
    <mergeCell ref="A6:B6"/>
    <mergeCell ref="C6:E6"/>
    <mergeCell ref="G6:H6"/>
    <mergeCell ref="A7:A8"/>
    <mergeCell ref="B7:B8"/>
    <mergeCell ref="C7:C8"/>
    <mergeCell ref="D7:F7"/>
    <mergeCell ref="G7:G8"/>
    <mergeCell ref="F26:H26"/>
    <mergeCell ref="A4:B4"/>
    <mergeCell ref="C4:E4"/>
    <mergeCell ref="G4:H4"/>
    <mergeCell ref="H1:H2"/>
    <mergeCell ref="B2:G2"/>
    <mergeCell ref="A3:B3"/>
    <mergeCell ref="C3:E3"/>
    <mergeCell ref="G3:H3"/>
  </mergeCells>
  <printOptions horizontalCentered="1" verticalCentered="1"/>
  <pageMargins left="0.25" right="0.25" top="0.75" bottom="0.75" header="0.3" footer="0.3"/>
  <pageSetup paperSize="9" scale="56" orientation="portrait" r:id="rId1"/>
  <drawing r:id="rId2"/>
  <legacyDrawing r:id="rId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1"/>
  <sheetViews>
    <sheetView rightToLeft="1" view="pageBreakPreview" zoomScale="70" zoomScaleNormal="100" zoomScaleSheetLayoutView="70" workbookViewId="0">
      <selection activeCell="A31" sqref="A31"/>
    </sheetView>
  </sheetViews>
  <sheetFormatPr defaultColWidth="14" defaultRowHeight="33" customHeight="1" x14ac:dyDescent="0.75"/>
  <cols>
    <col min="1" max="1" width="7.7109375" style="1" customWidth="1"/>
    <col min="2" max="2" width="58.5703125" style="1" customWidth="1"/>
    <col min="3" max="3" width="10.85546875" style="1" customWidth="1"/>
    <col min="4" max="6" width="19.7109375" style="1" customWidth="1"/>
    <col min="7" max="7" width="20.140625" style="1" bestFit="1" customWidth="1"/>
    <col min="8" max="8" width="23.5703125" style="1" bestFit="1" customWidth="1"/>
    <col min="9" max="246" width="14" style="1"/>
    <col min="247" max="248" width="14" style="1" customWidth="1"/>
    <col min="249" max="249" width="55.28515625" style="1" bestFit="1" customWidth="1"/>
    <col min="250" max="250" width="1.5703125" style="1" customWidth="1"/>
    <col min="251" max="251" width="14" style="1" customWidth="1"/>
    <col min="252" max="252" width="41.5703125" style="1" bestFit="1" customWidth="1"/>
    <col min="253" max="502" width="14" style="1"/>
    <col min="503" max="504" width="14" style="1" customWidth="1"/>
    <col min="505" max="505" width="55.28515625" style="1" bestFit="1" customWidth="1"/>
    <col min="506" max="506" width="1.5703125" style="1" customWidth="1"/>
    <col min="507" max="507" width="14" style="1" customWidth="1"/>
    <col min="508" max="508" width="41.5703125" style="1" bestFit="1" customWidth="1"/>
    <col min="509" max="758" width="14" style="1"/>
    <col min="759" max="760" width="14" style="1" customWidth="1"/>
    <col min="761" max="761" width="55.28515625" style="1" bestFit="1" customWidth="1"/>
    <col min="762" max="762" width="1.5703125" style="1" customWidth="1"/>
    <col min="763" max="763" width="14" style="1" customWidth="1"/>
    <col min="764" max="764" width="41.5703125" style="1" bestFit="1" customWidth="1"/>
    <col min="765" max="1014" width="14" style="1"/>
    <col min="1015" max="1016" width="14" style="1" customWidth="1"/>
    <col min="1017" max="1017" width="55.28515625" style="1" bestFit="1" customWidth="1"/>
    <col min="1018" max="1018" width="1.5703125" style="1" customWidth="1"/>
    <col min="1019" max="1019" width="14" style="1" customWidth="1"/>
    <col min="1020" max="1020" width="41.5703125" style="1" bestFit="1" customWidth="1"/>
    <col min="1021" max="1270" width="14" style="1"/>
    <col min="1271" max="1272" width="14" style="1" customWidth="1"/>
    <col min="1273" max="1273" width="55.28515625" style="1" bestFit="1" customWidth="1"/>
    <col min="1274" max="1274" width="1.5703125" style="1" customWidth="1"/>
    <col min="1275" max="1275" width="14" style="1" customWidth="1"/>
    <col min="1276" max="1276" width="41.5703125" style="1" bestFit="1" customWidth="1"/>
    <col min="1277" max="1526" width="14" style="1"/>
    <col min="1527" max="1528" width="14" style="1" customWidth="1"/>
    <col min="1529" max="1529" width="55.28515625" style="1" bestFit="1" customWidth="1"/>
    <col min="1530" max="1530" width="1.5703125" style="1" customWidth="1"/>
    <col min="1531" max="1531" width="14" style="1" customWidth="1"/>
    <col min="1532" max="1532" width="41.5703125" style="1" bestFit="1" customWidth="1"/>
    <col min="1533" max="1782" width="14" style="1"/>
    <col min="1783" max="1784" width="14" style="1" customWidth="1"/>
    <col min="1785" max="1785" width="55.28515625" style="1" bestFit="1" customWidth="1"/>
    <col min="1786" max="1786" width="1.5703125" style="1" customWidth="1"/>
    <col min="1787" max="1787" width="14" style="1" customWidth="1"/>
    <col min="1788" max="1788" width="41.5703125" style="1" bestFit="1" customWidth="1"/>
    <col min="1789" max="2038" width="14" style="1"/>
    <col min="2039" max="2040" width="14" style="1" customWidth="1"/>
    <col min="2041" max="2041" width="55.28515625" style="1" bestFit="1" customWidth="1"/>
    <col min="2042" max="2042" width="1.5703125" style="1" customWidth="1"/>
    <col min="2043" max="2043" width="14" style="1" customWidth="1"/>
    <col min="2044" max="2044" width="41.5703125" style="1" bestFit="1" customWidth="1"/>
    <col min="2045" max="2294" width="14" style="1"/>
    <col min="2295" max="2296" width="14" style="1" customWidth="1"/>
    <col min="2297" max="2297" width="55.28515625" style="1" bestFit="1" customWidth="1"/>
    <col min="2298" max="2298" width="1.5703125" style="1" customWidth="1"/>
    <col min="2299" max="2299" width="14" style="1" customWidth="1"/>
    <col min="2300" max="2300" width="41.5703125" style="1" bestFit="1" customWidth="1"/>
    <col min="2301" max="2550" width="14" style="1"/>
    <col min="2551" max="2552" width="14" style="1" customWidth="1"/>
    <col min="2553" max="2553" width="55.28515625" style="1" bestFit="1" customWidth="1"/>
    <col min="2554" max="2554" width="1.5703125" style="1" customWidth="1"/>
    <col min="2555" max="2555" width="14" style="1" customWidth="1"/>
    <col min="2556" max="2556" width="41.5703125" style="1" bestFit="1" customWidth="1"/>
    <col min="2557" max="2806" width="14" style="1"/>
    <col min="2807" max="2808" width="14" style="1" customWidth="1"/>
    <col min="2809" max="2809" width="55.28515625" style="1" bestFit="1" customWidth="1"/>
    <col min="2810" max="2810" width="1.5703125" style="1" customWidth="1"/>
    <col min="2811" max="2811" width="14" style="1" customWidth="1"/>
    <col min="2812" max="2812" width="41.5703125" style="1" bestFit="1" customWidth="1"/>
    <col min="2813" max="3062" width="14" style="1"/>
    <col min="3063" max="3064" width="14" style="1" customWidth="1"/>
    <col min="3065" max="3065" width="55.28515625" style="1" bestFit="1" customWidth="1"/>
    <col min="3066" max="3066" width="1.5703125" style="1" customWidth="1"/>
    <col min="3067" max="3067" width="14" style="1" customWidth="1"/>
    <col min="3068" max="3068" width="41.5703125" style="1" bestFit="1" customWidth="1"/>
    <col min="3069" max="3318" width="14" style="1"/>
    <col min="3319" max="3320" width="14" style="1" customWidth="1"/>
    <col min="3321" max="3321" width="55.28515625" style="1" bestFit="1" customWidth="1"/>
    <col min="3322" max="3322" width="1.5703125" style="1" customWidth="1"/>
    <col min="3323" max="3323" width="14" style="1" customWidth="1"/>
    <col min="3324" max="3324" width="41.5703125" style="1" bestFit="1" customWidth="1"/>
    <col min="3325" max="3574" width="14" style="1"/>
    <col min="3575" max="3576" width="14" style="1" customWidth="1"/>
    <col min="3577" max="3577" width="55.28515625" style="1" bestFit="1" customWidth="1"/>
    <col min="3578" max="3578" width="1.5703125" style="1" customWidth="1"/>
    <col min="3579" max="3579" width="14" style="1" customWidth="1"/>
    <col min="3580" max="3580" width="41.5703125" style="1" bestFit="1" customWidth="1"/>
    <col min="3581" max="3830" width="14" style="1"/>
    <col min="3831" max="3832" width="14" style="1" customWidth="1"/>
    <col min="3833" max="3833" width="55.28515625" style="1" bestFit="1" customWidth="1"/>
    <col min="3834" max="3834" width="1.5703125" style="1" customWidth="1"/>
    <col min="3835" max="3835" width="14" style="1" customWidth="1"/>
    <col min="3836" max="3836" width="41.5703125" style="1" bestFit="1" customWidth="1"/>
    <col min="3837" max="4086" width="14" style="1"/>
    <col min="4087" max="4088" width="14" style="1" customWidth="1"/>
    <col min="4089" max="4089" width="55.28515625" style="1" bestFit="1" customWidth="1"/>
    <col min="4090" max="4090" width="1.5703125" style="1" customWidth="1"/>
    <col min="4091" max="4091" width="14" style="1" customWidth="1"/>
    <col min="4092" max="4092" width="41.5703125" style="1" bestFit="1" customWidth="1"/>
    <col min="4093" max="4342" width="14" style="1"/>
    <col min="4343" max="4344" width="14" style="1" customWidth="1"/>
    <col min="4345" max="4345" width="55.28515625" style="1" bestFit="1" customWidth="1"/>
    <col min="4346" max="4346" width="1.5703125" style="1" customWidth="1"/>
    <col min="4347" max="4347" width="14" style="1" customWidth="1"/>
    <col min="4348" max="4348" width="41.5703125" style="1" bestFit="1" customWidth="1"/>
    <col min="4349" max="4598" width="14" style="1"/>
    <col min="4599" max="4600" width="14" style="1" customWidth="1"/>
    <col min="4601" max="4601" width="55.28515625" style="1" bestFit="1" customWidth="1"/>
    <col min="4602" max="4602" width="1.5703125" style="1" customWidth="1"/>
    <col min="4603" max="4603" width="14" style="1" customWidth="1"/>
    <col min="4604" max="4604" width="41.5703125" style="1" bestFit="1" customWidth="1"/>
    <col min="4605" max="4854" width="14" style="1"/>
    <col min="4855" max="4856" width="14" style="1" customWidth="1"/>
    <col min="4857" max="4857" width="55.28515625" style="1" bestFit="1" customWidth="1"/>
    <col min="4858" max="4858" width="1.5703125" style="1" customWidth="1"/>
    <col min="4859" max="4859" width="14" style="1" customWidth="1"/>
    <col min="4860" max="4860" width="41.5703125" style="1" bestFit="1" customWidth="1"/>
    <col min="4861" max="5110" width="14" style="1"/>
    <col min="5111" max="5112" width="14" style="1" customWidth="1"/>
    <col min="5113" max="5113" width="55.28515625" style="1" bestFit="1" customWidth="1"/>
    <col min="5114" max="5114" width="1.5703125" style="1" customWidth="1"/>
    <col min="5115" max="5115" width="14" style="1" customWidth="1"/>
    <col min="5116" max="5116" width="41.5703125" style="1" bestFit="1" customWidth="1"/>
    <col min="5117" max="5366" width="14" style="1"/>
    <col min="5367" max="5368" width="14" style="1" customWidth="1"/>
    <col min="5369" max="5369" width="55.28515625" style="1" bestFit="1" customWidth="1"/>
    <col min="5370" max="5370" width="1.5703125" style="1" customWidth="1"/>
    <col min="5371" max="5371" width="14" style="1" customWidth="1"/>
    <col min="5372" max="5372" width="41.5703125" style="1" bestFit="1" customWidth="1"/>
    <col min="5373" max="5622" width="14" style="1"/>
    <col min="5623" max="5624" width="14" style="1" customWidth="1"/>
    <col min="5625" max="5625" width="55.28515625" style="1" bestFit="1" customWidth="1"/>
    <col min="5626" max="5626" width="1.5703125" style="1" customWidth="1"/>
    <col min="5627" max="5627" width="14" style="1" customWidth="1"/>
    <col min="5628" max="5628" width="41.5703125" style="1" bestFit="1" customWidth="1"/>
    <col min="5629" max="5878" width="14" style="1"/>
    <col min="5879" max="5880" width="14" style="1" customWidth="1"/>
    <col min="5881" max="5881" width="55.28515625" style="1" bestFit="1" customWidth="1"/>
    <col min="5882" max="5882" width="1.5703125" style="1" customWidth="1"/>
    <col min="5883" max="5883" width="14" style="1" customWidth="1"/>
    <col min="5884" max="5884" width="41.5703125" style="1" bestFit="1" customWidth="1"/>
    <col min="5885" max="6134" width="14" style="1"/>
    <col min="6135" max="6136" width="14" style="1" customWidth="1"/>
    <col min="6137" max="6137" width="55.28515625" style="1" bestFit="1" customWidth="1"/>
    <col min="6138" max="6138" width="1.5703125" style="1" customWidth="1"/>
    <col min="6139" max="6139" width="14" style="1" customWidth="1"/>
    <col min="6140" max="6140" width="41.5703125" style="1" bestFit="1" customWidth="1"/>
    <col min="6141" max="6390" width="14" style="1"/>
    <col min="6391" max="6392" width="14" style="1" customWidth="1"/>
    <col min="6393" max="6393" width="55.28515625" style="1" bestFit="1" customWidth="1"/>
    <col min="6394" max="6394" width="1.5703125" style="1" customWidth="1"/>
    <col min="6395" max="6395" width="14" style="1" customWidth="1"/>
    <col min="6396" max="6396" width="41.5703125" style="1" bestFit="1" customWidth="1"/>
    <col min="6397" max="6646" width="14" style="1"/>
    <col min="6647" max="6648" width="14" style="1" customWidth="1"/>
    <col min="6649" max="6649" width="55.28515625" style="1" bestFit="1" customWidth="1"/>
    <col min="6650" max="6650" width="1.5703125" style="1" customWidth="1"/>
    <col min="6651" max="6651" width="14" style="1" customWidth="1"/>
    <col min="6652" max="6652" width="41.5703125" style="1" bestFit="1" customWidth="1"/>
    <col min="6653" max="6902" width="14" style="1"/>
    <col min="6903" max="6904" width="14" style="1" customWidth="1"/>
    <col min="6905" max="6905" width="55.28515625" style="1" bestFit="1" customWidth="1"/>
    <col min="6906" max="6906" width="1.5703125" style="1" customWidth="1"/>
    <col min="6907" max="6907" width="14" style="1" customWidth="1"/>
    <col min="6908" max="6908" width="41.5703125" style="1" bestFit="1" customWidth="1"/>
    <col min="6909" max="7158" width="14" style="1"/>
    <col min="7159" max="7160" width="14" style="1" customWidth="1"/>
    <col min="7161" max="7161" width="55.28515625" style="1" bestFit="1" customWidth="1"/>
    <col min="7162" max="7162" width="1.5703125" style="1" customWidth="1"/>
    <col min="7163" max="7163" width="14" style="1" customWidth="1"/>
    <col min="7164" max="7164" width="41.5703125" style="1" bestFit="1" customWidth="1"/>
    <col min="7165" max="7414" width="14" style="1"/>
    <col min="7415" max="7416" width="14" style="1" customWidth="1"/>
    <col min="7417" max="7417" width="55.28515625" style="1" bestFit="1" customWidth="1"/>
    <col min="7418" max="7418" width="1.5703125" style="1" customWidth="1"/>
    <col min="7419" max="7419" width="14" style="1" customWidth="1"/>
    <col min="7420" max="7420" width="41.5703125" style="1" bestFit="1" customWidth="1"/>
    <col min="7421" max="7670" width="14" style="1"/>
    <col min="7671" max="7672" width="14" style="1" customWidth="1"/>
    <col min="7673" max="7673" width="55.28515625" style="1" bestFit="1" customWidth="1"/>
    <col min="7674" max="7674" width="1.5703125" style="1" customWidth="1"/>
    <col min="7675" max="7675" width="14" style="1" customWidth="1"/>
    <col min="7676" max="7676" width="41.5703125" style="1" bestFit="1" customWidth="1"/>
    <col min="7677" max="7926" width="14" style="1"/>
    <col min="7927" max="7928" width="14" style="1" customWidth="1"/>
    <col min="7929" max="7929" width="55.28515625" style="1" bestFit="1" customWidth="1"/>
    <col min="7930" max="7930" width="1.5703125" style="1" customWidth="1"/>
    <col min="7931" max="7931" width="14" style="1" customWidth="1"/>
    <col min="7932" max="7932" width="41.5703125" style="1" bestFit="1" customWidth="1"/>
    <col min="7933" max="8182" width="14" style="1"/>
    <col min="8183" max="8184" width="14" style="1" customWidth="1"/>
    <col min="8185" max="8185" width="55.28515625" style="1" bestFit="1" customWidth="1"/>
    <col min="8186" max="8186" width="1.5703125" style="1" customWidth="1"/>
    <col min="8187" max="8187" width="14" style="1" customWidth="1"/>
    <col min="8188" max="8188" width="41.5703125" style="1" bestFit="1" customWidth="1"/>
    <col min="8189" max="8438" width="14" style="1"/>
    <col min="8439" max="8440" width="14" style="1" customWidth="1"/>
    <col min="8441" max="8441" width="55.28515625" style="1" bestFit="1" customWidth="1"/>
    <col min="8442" max="8442" width="1.5703125" style="1" customWidth="1"/>
    <col min="8443" max="8443" width="14" style="1" customWidth="1"/>
    <col min="8444" max="8444" width="41.5703125" style="1" bestFit="1" customWidth="1"/>
    <col min="8445" max="8694" width="14" style="1"/>
    <col min="8695" max="8696" width="14" style="1" customWidth="1"/>
    <col min="8697" max="8697" width="55.28515625" style="1" bestFit="1" customWidth="1"/>
    <col min="8698" max="8698" width="1.5703125" style="1" customWidth="1"/>
    <col min="8699" max="8699" width="14" style="1" customWidth="1"/>
    <col min="8700" max="8700" width="41.5703125" style="1" bestFit="1" customWidth="1"/>
    <col min="8701" max="8950" width="14" style="1"/>
    <col min="8951" max="8952" width="14" style="1" customWidth="1"/>
    <col min="8953" max="8953" width="55.28515625" style="1" bestFit="1" customWidth="1"/>
    <col min="8954" max="8954" width="1.5703125" style="1" customWidth="1"/>
    <col min="8955" max="8955" width="14" style="1" customWidth="1"/>
    <col min="8956" max="8956" width="41.5703125" style="1" bestFit="1" customWidth="1"/>
    <col min="8957" max="9206" width="14" style="1"/>
    <col min="9207" max="9208" width="14" style="1" customWidth="1"/>
    <col min="9209" max="9209" width="55.28515625" style="1" bestFit="1" customWidth="1"/>
    <col min="9210" max="9210" width="1.5703125" style="1" customWidth="1"/>
    <col min="9211" max="9211" width="14" style="1" customWidth="1"/>
    <col min="9212" max="9212" width="41.5703125" style="1" bestFit="1" customWidth="1"/>
    <col min="9213" max="9462" width="14" style="1"/>
    <col min="9463" max="9464" width="14" style="1" customWidth="1"/>
    <col min="9465" max="9465" width="55.28515625" style="1" bestFit="1" customWidth="1"/>
    <col min="9466" max="9466" width="1.5703125" style="1" customWidth="1"/>
    <col min="9467" max="9467" width="14" style="1" customWidth="1"/>
    <col min="9468" max="9468" width="41.5703125" style="1" bestFit="1" customWidth="1"/>
    <col min="9469" max="9718" width="14" style="1"/>
    <col min="9719" max="9720" width="14" style="1" customWidth="1"/>
    <col min="9721" max="9721" width="55.28515625" style="1" bestFit="1" customWidth="1"/>
    <col min="9722" max="9722" width="1.5703125" style="1" customWidth="1"/>
    <col min="9723" max="9723" width="14" style="1" customWidth="1"/>
    <col min="9724" max="9724" width="41.5703125" style="1" bestFit="1" customWidth="1"/>
    <col min="9725" max="9974" width="14" style="1"/>
    <col min="9975" max="9976" width="14" style="1" customWidth="1"/>
    <col min="9977" max="9977" width="55.28515625" style="1" bestFit="1" customWidth="1"/>
    <col min="9978" max="9978" width="1.5703125" style="1" customWidth="1"/>
    <col min="9979" max="9979" width="14" style="1" customWidth="1"/>
    <col min="9980" max="9980" width="41.5703125" style="1" bestFit="1" customWidth="1"/>
    <col min="9981" max="10230" width="14" style="1"/>
    <col min="10231" max="10232" width="14" style="1" customWidth="1"/>
    <col min="10233" max="10233" width="55.28515625" style="1" bestFit="1" customWidth="1"/>
    <col min="10234" max="10234" width="1.5703125" style="1" customWidth="1"/>
    <col min="10235" max="10235" width="14" style="1" customWidth="1"/>
    <col min="10236" max="10236" width="41.5703125" style="1" bestFit="1" customWidth="1"/>
    <col min="10237" max="10486" width="14" style="1"/>
    <col min="10487" max="10488" width="14" style="1" customWidth="1"/>
    <col min="10489" max="10489" width="55.28515625" style="1" bestFit="1" customWidth="1"/>
    <col min="10490" max="10490" width="1.5703125" style="1" customWidth="1"/>
    <col min="10491" max="10491" width="14" style="1" customWidth="1"/>
    <col min="10492" max="10492" width="41.5703125" style="1" bestFit="1" customWidth="1"/>
    <col min="10493" max="10742" width="14" style="1"/>
    <col min="10743" max="10744" width="14" style="1" customWidth="1"/>
    <col min="10745" max="10745" width="55.28515625" style="1" bestFit="1" customWidth="1"/>
    <col min="10746" max="10746" width="1.5703125" style="1" customWidth="1"/>
    <col min="10747" max="10747" width="14" style="1" customWidth="1"/>
    <col min="10748" max="10748" width="41.5703125" style="1" bestFit="1" customWidth="1"/>
    <col min="10749" max="10998" width="14" style="1"/>
    <col min="10999" max="11000" width="14" style="1" customWidth="1"/>
    <col min="11001" max="11001" width="55.28515625" style="1" bestFit="1" customWidth="1"/>
    <col min="11002" max="11002" width="1.5703125" style="1" customWidth="1"/>
    <col min="11003" max="11003" width="14" style="1" customWidth="1"/>
    <col min="11004" max="11004" width="41.5703125" style="1" bestFit="1" customWidth="1"/>
    <col min="11005" max="11254" width="14" style="1"/>
    <col min="11255" max="11256" width="14" style="1" customWidth="1"/>
    <col min="11257" max="11257" width="55.28515625" style="1" bestFit="1" customWidth="1"/>
    <col min="11258" max="11258" width="1.5703125" style="1" customWidth="1"/>
    <col min="11259" max="11259" width="14" style="1" customWidth="1"/>
    <col min="11260" max="11260" width="41.5703125" style="1" bestFit="1" customWidth="1"/>
    <col min="11261" max="11510" width="14" style="1"/>
    <col min="11511" max="11512" width="14" style="1" customWidth="1"/>
    <col min="11513" max="11513" width="55.28515625" style="1" bestFit="1" customWidth="1"/>
    <col min="11514" max="11514" width="1.5703125" style="1" customWidth="1"/>
    <col min="11515" max="11515" width="14" style="1" customWidth="1"/>
    <col min="11516" max="11516" width="41.5703125" style="1" bestFit="1" customWidth="1"/>
    <col min="11517" max="11766" width="14" style="1"/>
    <col min="11767" max="11768" width="14" style="1" customWidth="1"/>
    <col min="11769" max="11769" width="55.28515625" style="1" bestFit="1" customWidth="1"/>
    <col min="11770" max="11770" width="1.5703125" style="1" customWidth="1"/>
    <col min="11771" max="11771" width="14" style="1" customWidth="1"/>
    <col min="11772" max="11772" width="41.5703125" style="1" bestFit="1" customWidth="1"/>
    <col min="11773" max="12022" width="14" style="1"/>
    <col min="12023" max="12024" width="14" style="1" customWidth="1"/>
    <col min="12025" max="12025" width="55.28515625" style="1" bestFit="1" customWidth="1"/>
    <col min="12026" max="12026" width="1.5703125" style="1" customWidth="1"/>
    <col min="12027" max="12027" width="14" style="1" customWidth="1"/>
    <col min="12028" max="12028" width="41.5703125" style="1" bestFit="1" customWidth="1"/>
    <col min="12029" max="12278" width="14" style="1"/>
    <col min="12279" max="12280" width="14" style="1" customWidth="1"/>
    <col min="12281" max="12281" width="55.28515625" style="1" bestFit="1" customWidth="1"/>
    <col min="12282" max="12282" width="1.5703125" style="1" customWidth="1"/>
    <col min="12283" max="12283" width="14" style="1" customWidth="1"/>
    <col min="12284" max="12284" width="41.5703125" style="1" bestFit="1" customWidth="1"/>
    <col min="12285" max="12534" width="14" style="1"/>
    <col min="12535" max="12536" width="14" style="1" customWidth="1"/>
    <col min="12537" max="12537" width="55.28515625" style="1" bestFit="1" customWidth="1"/>
    <col min="12538" max="12538" width="1.5703125" style="1" customWidth="1"/>
    <col min="12539" max="12539" width="14" style="1" customWidth="1"/>
    <col min="12540" max="12540" width="41.5703125" style="1" bestFit="1" customWidth="1"/>
    <col min="12541" max="12790" width="14" style="1"/>
    <col min="12791" max="12792" width="14" style="1" customWidth="1"/>
    <col min="12793" max="12793" width="55.28515625" style="1" bestFit="1" customWidth="1"/>
    <col min="12794" max="12794" width="1.5703125" style="1" customWidth="1"/>
    <col min="12795" max="12795" width="14" style="1" customWidth="1"/>
    <col min="12796" max="12796" width="41.5703125" style="1" bestFit="1" customWidth="1"/>
    <col min="12797" max="13046" width="14" style="1"/>
    <col min="13047" max="13048" width="14" style="1" customWidth="1"/>
    <col min="13049" max="13049" width="55.28515625" style="1" bestFit="1" customWidth="1"/>
    <col min="13050" max="13050" width="1.5703125" style="1" customWidth="1"/>
    <col min="13051" max="13051" width="14" style="1" customWidth="1"/>
    <col min="13052" max="13052" width="41.5703125" style="1" bestFit="1" customWidth="1"/>
    <col min="13053" max="13302" width="14" style="1"/>
    <col min="13303" max="13304" width="14" style="1" customWidth="1"/>
    <col min="13305" max="13305" width="55.28515625" style="1" bestFit="1" customWidth="1"/>
    <col min="13306" max="13306" width="1.5703125" style="1" customWidth="1"/>
    <col min="13307" max="13307" width="14" style="1" customWidth="1"/>
    <col min="13308" max="13308" width="41.5703125" style="1" bestFit="1" customWidth="1"/>
    <col min="13309" max="13558" width="14" style="1"/>
    <col min="13559" max="13560" width="14" style="1" customWidth="1"/>
    <col min="13561" max="13561" width="55.28515625" style="1" bestFit="1" customWidth="1"/>
    <col min="13562" max="13562" width="1.5703125" style="1" customWidth="1"/>
    <col min="13563" max="13563" width="14" style="1" customWidth="1"/>
    <col min="13564" max="13564" width="41.5703125" style="1" bestFit="1" customWidth="1"/>
    <col min="13565" max="13814" width="14" style="1"/>
    <col min="13815" max="13816" width="14" style="1" customWidth="1"/>
    <col min="13817" max="13817" width="55.28515625" style="1" bestFit="1" customWidth="1"/>
    <col min="13818" max="13818" width="1.5703125" style="1" customWidth="1"/>
    <col min="13819" max="13819" width="14" style="1" customWidth="1"/>
    <col min="13820" max="13820" width="41.5703125" style="1" bestFit="1" customWidth="1"/>
    <col min="13821" max="14070" width="14" style="1"/>
    <col min="14071" max="14072" width="14" style="1" customWidth="1"/>
    <col min="14073" max="14073" width="55.28515625" style="1" bestFit="1" customWidth="1"/>
    <col min="14074" max="14074" width="1.5703125" style="1" customWidth="1"/>
    <col min="14075" max="14075" width="14" style="1" customWidth="1"/>
    <col min="14076" max="14076" width="41.5703125" style="1" bestFit="1" customWidth="1"/>
    <col min="14077" max="14326" width="14" style="1"/>
    <col min="14327" max="14328" width="14" style="1" customWidth="1"/>
    <col min="14329" max="14329" width="55.28515625" style="1" bestFit="1" customWidth="1"/>
    <col min="14330" max="14330" width="1.5703125" style="1" customWidth="1"/>
    <col min="14331" max="14331" width="14" style="1" customWidth="1"/>
    <col min="14332" max="14332" width="41.5703125" style="1" bestFit="1" customWidth="1"/>
    <col min="14333" max="14582" width="14" style="1"/>
    <col min="14583" max="14584" width="14" style="1" customWidth="1"/>
    <col min="14585" max="14585" width="55.28515625" style="1" bestFit="1" customWidth="1"/>
    <col min="14586" max="14586" width="1.5703125" style="1" customWidth="1"/>
    <col min="14587" max="14587" width="14" style="1" customWidth="1"/>
    <col min="14588" max="14588" width="41.5703125" style="1" bestFit="1" customWidth="1"/>
    <col min="14589" max="14838" width="14" style="1"/>
    <col min="14839" max="14840" width="14" style="1" customWidth="1"/>
    <col min="14841" max="14841" width="55.28515625" style="1" bestFit="1" customWidth="1"/>
    <col min="14842" max="14842" width="1.5703125" style="1" customWidth="1"/>
    <col min="14843" max="14843" width="14" style="1" customWidth="1"/>
    <col min="14844" max="14844" width="41.5703125" style="1" bestFit="1" customWidth="1"/>
    <col min="14845" max="15094" width="14" style="1"/>
    <col min="15095" max="15096" width="14" style="1" customWidth="1"/>
    <col min="15097" max="15097" width="55.28515625" style="1" bestFit="1" customWidth="1"/>
    <col min="15098" max="15098" width="1.5703125" style="1" customWidth="1"/>
    <col min="15099" max="15099" width="14" style="1" customWidth="1"/>
    <col min="15100" max="15100" width="41.5703125" style="1" bestFit="1" customWidth="1"/>
    <col min="15101" max="15350" width="14" style="1"/>
    <col min="15351" max="15352" width="14" style="1" customWidth="1"/>
    <col min="15353" max="15353" width="55.28515625" style="1" bestFit="1" customWidth="1"/>
    <col min="15354" max="15354" width="1.5703125" style="1" customWidth="1"/>
    <col min="15355" max="15355" width="14" style="1" customWidth="1"/>
    <col min="15356" max="15356" width="41.5703125" style="1" bestFit="1" customWidth="1"/>
    <col min="15357" max="15606" width="14" style="1"/>
    <col min="15607" max="15608" width="14" style="1" customWidth="1"/>
    <col min="15609" max="15609" width="55.28515625" style="1" bestFit="1" customWidth="1"/>
    <col min="15610" max="15610" width="1.5703125" style="1" customWidth="1"/>
    <col min="15611" max="15611" width="14" style="1" customWidth="1"/>
    <col min="15612" max="15612" width="41.5703125" style="1" bestFit="1" customWidth="1"/>
    <col min="15613" max="15862" width="14" style="1"/>
    <col min="15863" max="15864" width="14" style="1" customWidth="1"/>
    <col min="15865" max="15865" width="55.28515625" style="1" bestFit="1" customWidth="1"/>
    <col min="15866" max="15866" width="1.5703125" style="1" customWidth="1"/>
    <col min="15867" max="15867" width="14" style="1" customWidth="1"/>
    <col min="15868" max="15868" width="41.5703125" style="1" bestFit="1" customWidth="1"/>
    <col min="15869" max="16118" width="14" style="1"/>
    <col min="16119" max="16120" width="14" style="1" customWidth="1"/>
    <col min="16121" max="16121" width="55.28515625" style="1" bestFit="1" customWidth="1"/>
    <col min="16122" max="16122" width="1.5703125" style="1" customWidth="1"/>
    <col min="16123" max="16123" width="14" style="1" customWidth="1"/>
    <col min="16124" max="16124" width="41.5703125" style="1" bestFit="1" customWidth="1"/>
    <col min="16125" max="16384" width="14" style="1"/>
  </cols>
  <sheetData>
    <row r="1" spans="1:8" ht="70.150000000000006" customHeight="1" x14ac:dyDescent="0.75">
      <c r="H1" s="175" t="s">
        <v>29</v>
      </c>
    </row>
    <row r="2" spans="1:8" ht="67.150000000000006" customHeight="1" x14ac:dyDescent="0.75">
      <c r="B2" s="177" t="s">
        <v>19</v>
      </c>
      <c r="C2" s="177"/>
      <c r="D2" s="177"/>
      <c r="E2" s="177"/>
      <c r="F2" s="177"/>
      <c r="G2" s="177"/>
      <c r="H2" s="176"/>
    </row>
    <row r="3" spans="1:8" ht="33" customHeight="1" x14ac:dyDescent="0.75">
      <c r="A3" s="167" t="s">
        <v>0</v>
      </c>
      <c r="B3" s="168"/>
      <c r="C3" s="178">
        <v>45390</v>
      </c>
      <c r="D3" s="179"/>
      <c r="E3" s="180"/>
      <c r="F3" s="10" t="s">
        <v>24</v>
      </c>
      <c r="G3" s="181" t="s">
        <v>221</v>
      </c>
      <c r="H3" s="181"/>
    </row>
    <row r="4" spans="1:8" ht="33" customHeight="1" x14ac:dyDescent="0.75">
      <c r="A4" s="167" t="s">
        <v>15</v>
      </c>
      <c r="B4" s="168"/>
      <c r="C4" s="167" t="s">
        <v>66</v>
      </c>
      <c r="D4" s="169"/>
      <c r="E4" s="168"/>
      <c r="F4" s="10" t="s">
        <v>25</v>
      </c>
      <c r="G4" s="170">
        <v>45390</v>
      </c>
      <c r="H4" s="170"/>
    </row>
    <row r="5" spans="1:8" ht="34.9" customHeight="1" x14ac:dyDescent="0.75">
      <c r="A5" s="167" t="s">
        <v>1</v>
      </c>
      <c r="B5" s="168"/>
      <c r="C5" s="167" t="s">
        <v>220</v>
      </c>
      <c r="D5" s="169"/>
      <c r="E5" s="168"/>
      <c r="F5" s="10" t="s">
        <v>26</v>
      </c>
      <c r="G5" s="170">
        <v>45390</v>
      </c>
      <c r="H5" s="170"/>
    </row>
    <row r="6" spans="1:8" ht="33" customHeight="1" x14ac:dyDescent="0.75">
      <c r="A6" s="167" t="s">
        <v>2</v>
      </c>
      <c r="B6" s="168"/>
      <c r="C6" s="167">
        <v>29</v>
      </c>
      <c r="D6" s="169"/>
      <c r="E6" s="168"/>
      <c r="F6" s="10" t="s">
        <v>27</v>
      </c>
      <c r="G6" s="171"/>
      <c r="H6" s="171"/>
    </row>
    <row r="7" spans="1:8" ht="33" customHeight="1" x14ac:dyDescent="0.75">
      <c r="A7" s="172" t="s">
        <v>14</v>
      </c>
      <c r="B7" s="165" t="s">
        <v>3</v>
      </c>
      <c r="C7" s="165" t="s">
        <v>4</v>
      </c>
      <c r="D7" s="174" t="s">
        <v>5</v>
      </c>
      <c r="E7" s="174"/>
      <c r="F7" s="174"/>
      <c r="G7" s="165" t="s">
        <v>23</v>
      </c>
      <c r="H7" s="165" t="s">
        <v>22</v>
      </c>
    </row>
    <row r="8" spans="1:8" ht="33" customHeight="1" x14ac:dyDescent="0.75">
      <c r="A8" s="173"/>
      <c r="B8" s="166"/>
      <c r="C8" s="166"/>
      <c r="D8" s="9"/>
      <c r="E8" s="9"/>
      <c r="F8" s="9" t="s">
        <v>6</v>
      </c>
      <c r="G8" s="166"/>
      <c r="H8" s="166"/>
    </row>
    <row r="9" spans="1:8" ht="54" x14ac:dyDescent="0.75">
      <c r="A9" s="12">
        <v>1</v>
      </c>
      <c r="B9" s="51" t="s">
        <v>222</v>
      </c>
      <c r="C9" s="6"/>
      <c r="D9" s="13">
        <v>1</v>
      </c>
      <c r="E9" s="14">
        <v>1</v>
      </c>
      <c r="F9" s="14">
        <f>E9</f>
        <v>1</v>
      </c>
      <c r="G9" s="14">
        <v>50000</v>
      </c>
      <c r="H9" s="15">
        <f>G9*F9</f>
        <v>50000</v>
      </c>
    </row>
    <row r="10" spans="1:8" ht="35.25" x14ac:dyDescent="0.75">
      <c r="A10" s="12">
        <v>2</v>
      </c>
      <c r="B10" s="11"/>
      <c r="C10" s="6"/>
      <c r="D10" s="13"/>
      <c r="E10" s="14"/>
      <c r="F10" s="14">
        <f t="shared" ref="F10:F11" si="0">E10</f>
        <v>0</v>
      </c>
      <c r="G10" s="14"/>
      <c r="H10" s="15">
        <f t="shared" ref="H10:H11" si="1">G10*F10</f>
        <v>0</v>
      </c>
    </row>
    <row r="11" spans="1:8" ht="35.25" x14ac:dyDescent="0.75">
      <c r="A11" s="12">
        <v>3</v>
      </c>
      <c r="B11" s="11"/>
      <c r="C11" s="6"/>
      <c r="D11" s="13"/>
      <c r="E11" s="14"/>
      <c r="F11" s="14">
        <f t="shared" si="0"/>
        <v>0</v>
      </c>
      <c r="G11" s="14"/>
      <c r="H11" s="15">
        <f t="shared" si="1"/>
        <v>0</v>
      </c>
    </row>
    <row r="12" spans="1:8" ht="35.25" x14ac:dyDescent="0.75">
      <c r="A12" s="12">
        <v>4</v>
      </c>
      <c r="B12" s="11"/>
      <c r="C12" s="6"/>
      <c r="D12" s="13"/>
      <c r="E12" s="14"/>
      <c r="F12" s="14">
        <f t="shared" ref="F12" si="2">E12*D12</f>
        <v>0</v>
      </c>
      <c r="G12" s="14"/>
      <c r="H12" s="15">
        <f>G12*F12</f>
        <v>0</v>
      </c>
    </row>
    <row r="13" spans="1:8" ht="35.25" x14ac:dyDescent="0.75">
      <c r="A13" s="12">
        <v>5</v>
      </c>
      <c r="B13" s="11"/>
      <c r="C13" s="6"/>
      <c r="D13" s="7"/>
      <c r="E13" s="14"/>
      <c r="F13" s="14"/>
      <c r="G13" s="14"/>
      <c r="H13" s="15">
        <f>G13*F13</f>
        <v>0</v>
      </c>
    </row>
    <row r="14" spans="1:8" ht="35.25" x14ac:dyDescent="0.75">
      <c r="A14" s="12"/>
      <c r="B14" s="11"/>
      <c r="C14" s="16"/>
      <c r="D14" s="7"/>
      <c r="E14" s="7"/>
      <c r="F14" s="7"/>
      <c r="G14" s="7"/>
      <c r="H14" s="15">
        <f>G14*F14</f>
        <v>0</v>
      </c>
    </row>
    <row r="15" spans="1:8" ht="33" customHeight="1" x14ac:dyDescent="0.75">
      <c r="A15" s="2"/>
      <c r="B15" s="5"/>
      <c r="C15" s="6"/>
      <c r="D15" s="7"/>
      <c r="E15" s="7"/>
      <c r="F15" s="7"/>
      <c r="G15" s="7"/>
      <c r="H15" s="7"/>
    </row>
    <row r="16" spans="1:8" ht="33" customHeight="1" x14ac:dyDescent="0.75">
      <c r="A16" s="2"/>
      <c r="B16" s="5"/>
      <c r="C16" s="6"/>
      <c r="D16" s="7"/>
      <c r="E16" s="7"/>
      <c r="F16" s="7"/>
      <c r="G16" s="7"/>
      <c r="H16" s="7"/>
    </row>
    <row r="17" spans="1:8" ht="33" customHeight="1" x14ac:dyDescent="0.75">
      <c r="A17" s="2"/>
      <c r="B17" s="5"/>
      <c r="C17" s="6"/>
      <c r="D17" s="7"/>
      <c r="E17" s="7"/>
      <c r="F17" s="7"/>
      <c r="G17" s="7"/>
      <c r="H17" s="7"/>
    </row>
    <row r="18" spans="1:8" ht="33" customHeight="1" x14ac:dyDescent="0.75">
      <c r="A18" s="2"/>
      <c r="B18" s="5"/>
      <c r="C18" s="6"/>
      <c r="D18" s="7"/>
      <c r="E18" s="7"/>
      <c r="F18" s="7"/>
      <c r="G18" s="7"/>
      <c r="H18" s="7"/>
    </row>
    <row r="19" spans="1:8" ht="33" customHeight="1" x14ac:dyDescent="0.75">
      <c r="A19" s="2"/>
      <c r="B19" s="5"/>
      <c r="C19" s="6"/>
      <c r="D19" s="7"/>
      <c r="E19" s="7"/>
      <c r="F19" s="7"/>
      <c r="G19" s="7"/>
      <c r="H19" s="7"/>
    </row>
    <row r="20" spans="1:8" ht="33" customHeight="1" x14ac:dyDescent="0.75">
      <c r="A20" s="158" t="s">
        <v>16</v>
      </c>
      <c r="B20" s="159"/>
      <c r="C20" s="159"/>
      <c r="D20" s="159"/>
      <c r="E20" s="159"/>
      <c r="F20" s="159"/>
      <c r="G20" s="160"/>
      <c r="H20" s="8">
        <f>SUM(H9:H14)</f>
        <v>50000</v>
      </c>
    </row>
    <row r="21" spans="1:8" ht="33" customHeight="1" x14ac:dyDescent="0.75">
      <c r="A21" s="161" t="s">
        <v>221</v>
      </c>
      <c r="B21" s="4" t="s">
        <v>7</v>
      </c>
      <c r="C21" s="162"/>
      <c r="D21" s="157"/>
      <c r="E21" s="157"/>
      <c r="F21" s="154" t="s">
        <v>21</v>
      </c>
      <c r="G21" s="154"/>
      <c r="H21" s="155"/>
    </row>
    <row r="22" spans="1:8" ht="33" customHeight="1" x14ac:dyDescent="0.75">
      <c r="A22" s="161"/>
      <c r="B22" s="4" t="s">
        <v>75</v>
      </c>
      <c r="C22" s="156"/>
      <c r="D22" s="157"/>
      <c r="E22" s="157"/>
      <c r="F22" s="154" t="s">
        <v>21</v>
      </c>
      <c r="G22" s="154"/>
      <c r="H22" s="155"/>
    </row>
    <row r="23" spans="1:8" ht="33" customHeight="1" x14ac:dyDescent="0.75">
      <c r="A23" s="161"/>
      <c r="B23" s="4" t="s">
        <v>9</v>
      </c>
      <c r="C23" s="156">
        <f>C21*0%</f>
        <v>0</v>
      </c>
      <c r="D23" s="157"/>
      <c r="E23" s="157"/>
      <c r="F23" s="154" t="s">
        <v>21</v>
      </c>
      <c r="G23" s="154"/>
      <c r="H23" s="155"/>
    </row>
    <row r="24" spans="1:8" ht="33" customHeight="1" x14ac:dyDescent="0.75">
      <c r="A24" s="161"/>
      <c r="B24" s="4" t="s">
        <v>10</v>
      </c>
      <c r="C24" s="156">
        <f>C21*0%</f>
        <v>0</v>
      </c>
      <c r="D24" s="157"/>
      <c r="E24" s="157"/>
      <c r="F24" s="154" t="s">
        <v>21</v>
      </c>
      <c r="G24" s="154"/>
      <c r="H24" s="155"/>
    </row>
    <row r="25" spans="1:8" ht="33" customHeight="1" x14ac:dyDescent="0.75">
      <c r="A25" s="161"/>
      <c r="B25" s="4" t="s">
        <v>11</v>
      </c>
      <c r="C25" s="156"/>
      <c r="D25" s="157"/>
      <c r="E25" s="157"/>
      <c r="F25" s="154" t="s">
        <v>21</v>
      </c>
      <c r="G25" s="154"/>
      <c r="H25" s="155"/>
    </row>
    <row r="26" spans="1:8" ht="33" customHeight="1" x14ac:dyDescent="0.75">
      <c r="A26" s="161"/>
      <c r="B26" s="4" t="s">
        <v>12</v>
      </c>
      <c r="C26" s="156"/>
      <c r="D26" s="157"/>
      <c r="E26" s="157"/>
      <c r="F26" s="154" t="s">
        <v>21</v>
      </c>
      <c r="G26" s="154"/>
      <c r="H26" s="155"/>
    </row>
    <row r="27" spans="1:8" ht="33" customHeight="1" x14ac:dyDescent="0.75">
      <c r="A27" s="161"/>
      <c r="B27" s="4" t="s">
        <v>13</v>
      </c>
      <c r="C27" s="156">
        <f>H20-C26</f>
        <v>50000</v>
      </c>
      <c r="D27" s="157"/>
      <c r="E27" s="157"/>
      <c r="F27" s="154" t="s">
        <v>21</v>
      </c>
      <c r="G27" s="154"/>
      <c r="H27" s="155"/>
    </row>
    <row r="28" spans="1:8" ht="33" customHeight="1" x14ac:dyDescent="0.75">
      <c r="A28" s="161"/>
      <c r="B28" s="163" t="s">
        <v>17</v>
      </c>
      <c r="C28" s="163"/>
      <c r="D28" s="163"/>
      <c r="E28" s="163"/>
      <c r="F28" s="163"/>
      <c r="G28" s="163"/>
      <c r="H28" s="163"/>
    </row>
    <row r="29" spans="1:8" ht="99.6" customHeight="1" x14ac:dyDescent="0.75">
      <c r="A29" s="161"/>
      <c r="B29" s="164" t="s">
        <v>18</v>
      </c>
      <c r="C29" s="164"/>
      <c r="D29" s="164"/>
      <c r="E29" s="164"/>
      <c r="F29" s="164"/>
      <c r="G29" s="164"/>
      <c r="H29" s="164"/>
    </row>
    <row r="30" spans="1:8" ht="90" customHeight="1" x14ac:dyDescent="0.75">
      <c r="A30" s="161"/>
      <c r="B30" s="164" t="s">
        <v>52</v>
      </c>
      <c r="C30" s="164"/>
      <c r="D30" s="164"/>
      <c r="E30" s="164"/>
      <c r="F30" s="164"/>
      <c r="G30" s="164"/>
      <c r="H30" s="164"/>
    </row>
    <row r="31" spans="1:8" ht="33" customHeight="1" x14ac:dyDescent="0.75">
      <c r="A31" s="3"/>
      <c r="B31" s="3"/>
      <c r="C31" s="3"/>
      <c r="D31" s="3"/>
      <c r="E31" s="3"/>
      <c r="F31" s="3"/>
      <c r="G31" s="3"/>
      <c r="H31" s="3"/>
    </row>
  </sheetData>
  <mergeCells count="39">
    <mergeCell ref="A4:B4"/>
    <mergeCell ref="C4:E4"/>
    <mergeCell ref="G4:H4"/>
    <mergeCell ref="H1:H2"/>
    <mergeCell ref="B2:G2"/>
    <mergeCell ref="A3:B3"/>
    <mergeCell ref="C3:E3"/>
    <mergeCell ref="G3:H3"/>
    <mergeCell ref="F25:H25"/>
    <mergeCell ref="C26:E26"/>
    <mergeCell ref="H7:H8"/>
    <mergeCell ref="A5:B5"/>
    <mergeCell ref="C5:E5"/>
    <mergeCell ref="G5:H5"/>
    <mergeCell ref="A6:B6"/>
    <mergeCell ref="C6:E6"/>
    <mergeCell ref="G6:H6"/>
    <mergeCell ref="A7:A8"/>
    <mergeCell ref="B7:B8"/>
    <mergeCell ref="C7:C8"/>
    <mergeCell ref="D7:F7"/>
    <mergeCell ref="G7:G8"/>
    <mergeCell ref="F26:H26"/>
    <mergeCell ref="C27:E27"/>
    <mergeCell ref="F27:H27"/>
    <mergeCell ref="A20:G20"/>
    <mergeCell ref="A21:A30"/>
    <mergeCell ref="C21:E21"/>
    <mergeCell ref="F21:H21"/>
    <mergeCell ref="C22:E22"/>
    <mergeCell ref="F22:H22"/>
    <mergeCell ref="C23:E23"/>
    <mergeCell ref="F23:H23"/>
    <mergeCell ref="C24:E24"/>
    <mergeCell ref="F24:H24"/>
    <mergeCell ref="B28:H28"/>
    <mergeCell ref="B29:H29"/>
    <mergeCell ref="B30:H30"/>
    <mergeCell ref="C25:E25"/>
  </mergeCells>
  <printOptions horizontalCentered="1" verticalCentered="1"/>
  <pageMargins left="0.25" right="0.25" top="0.75" bottom="0.75" header="0.3" footer="0.3"/>
  <pageSetup paperSize="9" scale="54" orientation="portrait" r:id="rId1"/>
  <drawing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1"/>
  <sheetViews>
    <sheetView rightToLeft="1" view="pageBreakPreview" topLeftCell="A5" zoomScale="70" zoomScaleNormal="100" zoomScaleSheetLayoutView="70" workbookViewId="0">
      <selection activeCell="D14" sqref="D14"/>
    </sheetView>
  </sheetViews>
  <sheetFormatPr defaultColWidth="14" defaultRowHeight="33" customHeight="1" x14ac:dyDescent="0.75"/>
  <cols>
    <col min="1" max="1" width="7.7109375" style="1" customWidth="1"/>
    <col min="2" max="2" width="58.5703125" style="1" customWidth="1"/>
    <col min="3" max="3" width="10.85546875" style="1" customWidth="1"/>
    <col min="4" max="6" width="19.7109375" style="1" customWidth="1"/>
    <col min="7" max="7" width="20.140625" style="1" bestFit="1" customWidth="1"/>
    <col min="8" max="8" width="23.5703125" style="1" bestFit="1" customWidth="1"/>
    <col min="9" max="246" width="14" style="1"/>
    <col min="247" max="248" width="14" style="1" customWidth="1"/>
    <col min="249" max="249" width="55.28515625" style="1" bestFit="1" customWidth="1"/>
    <col min="250" max="250" width="1.5703125" style="1" customWidth="1"/>
    <col min="251" max="251" width="14" style="1" customWidth="1"/>
    <col min="252" max="252" width="41.5703125" style="1" bestFit="1" customWidth="1"/>
    <col min="253" max="502" width="14" style="1"/>
    <col min="503" max="504" width="14" style="1" customWidth="1"/>
    <col min="505" max="505" width="55.28515625" style="1" bestFit="1" customWidth="1"/>
    <col min="506" max="506" width="1.5703125" style="1" customWidth="1"/>
    <col min="507" max="507" width="14" style="1" customWidth="1"/>
    <col min="508" max="508" width="41.5703125" style="1" bestFit="1" customWidth="1"/>
    <col min="509" max="758" width="14" style="1"/>
    <col min="759" max="760" width="14" style="1" customWidth="1"/>
    <col min="761" max="761" width="55.28515625" style="1" bestFit="1" customWidth="1"/>
    <col min="762" max="762" width="1.5703125" style="1" customWidth="1"/>
    <col min="763" max="763" width="14" style="1" customWidth="1"/>
    <col min="764" max="764" width="41.5703125" style="1" bestFit="1" customWidth="1"/>
    <col min="765" max="1014" width="14" style="1"/>
    <col min="1015" max="1016" width="14" style="1" customWidth="1"/>
    <col min="1017" max="1017" width="55.28515625" style="1" bestFit="1" customWidth="1"/>
    <col min="1018" max="1018" width="1.5703125" style="1" customWidth="1"/>
    <col min="1019" max="1019" width="14" style="1" customWidth="1"/>
    <col min="1020" max="1020" width="41.5703125" style="1" bestFit="1" customWidth="1"/>
    <col min="1021" max="1270" width="14" style="1"/>
    <col min="1271" max="1272" width="14" style="1" customWidth="1"/>
    <col min="1273" max="1273" width="55.28515625" style="1" bestFit="1" customWidth="1"/>
    <col min="1274" max="1274" width="1.5703125" style="1" customWidth="1"/>
    <col min="1275" max="1275" width="14" style="1" customWidth="1"/>
    <col min="1276" max="1276" width="41.5703125" style="1" bestFit="1" customWidth="1"/>
    <col min="1277" max="1526" width="14" style="1"/>
    <col min="1527" max="1528" width="14" style="1" customWidth="1"/>
    <col min="1529" max="1529" width="55.28515625" style="1" bestFit="1" customWidth="1"/>
    <col min="1530" max="1530" width="1.5703125" style="1" customWidth="1"/>
    <col min="1531" max="1531" width="14" style="1" customWidth="1"/>
    <col min="1532" max="1532" width="41.5703125" style="1" bestFit="1" customWidth="1"/>
    <col min="1533" max="1782" width="14" style="1"/>
    <col min="1783" max="1784" width="14" style="1" customWidth="1"/>
    <col min="1785" max="1785" width="55.28515625" style="1" bestFit="1" customWidth="1"/>
    <col min="1786" max="1786" width="1.5703125" style="1" customWidth="1"/>
    <col min="1787" max="1787" width="14" style="1" customWidth="1"/>
    <col min="1788" max="1788" width="41.5703125" style="1" bestFit="1" customWidth="1"/>
    <col min="1789" max="2038" width="14" style="1"/>
    <col min="2039" max="2040" width="14" style="1" customWidth="1"/>
    <col min="2041" max="2041" width="55.28515625" style="1" bestFit="1" customWidth="1"/>
    <col min="2042" max="2042" width="1.5703125" style="1" customWidth="1"/>
    <col min="2043" max="2043" width="14" style="1" customWidth="1"/>
    <col min="2044" max="2044" width="41.5703125" style="1" bestFit="1" customWidth="1"/>
    <col min="2045" max="2294" width="14" style="1"/>
    <col min="2295" max="2296" width="14" style="1" customWidth="1"/>
    <col min="2297" max="2297" width="55.28515625" style="1" bestFit="1" customWidth="1"/>
    <col min="2298" max="2298" width="1.5703125" style="1" customWidth="1"/>
    <col min="2299" max="2299" width="14" style="1" customWidth="1"/>
    <col min="2300" max="2300" width="41.5703125" style="1" bestFit="1" customWidth="1"/>
    <col min="2301" max="2550" width="14" style="1"/>
    <col min="2551" max="2552" width="14" style="1" customWidth="1"/>
    <col min="2553" max="2553" width="55.28515625" style="1" bestFit="1" customWidth="1"/>
    <col min="2554" max="2554" width="1.5703125" style="1" customWidth="1"/>
    <col min="2555" max="2555" width="14" style="1" customWidth="1"/>
    <col min="2556" max="2556" width="41.5703125" style="1" bestFit="1" customWidth="1"/>
    <col min="2557" max="2806" width="14" style="1"/>
    <col min="2807" max="2808" width="14" style="1" customWidth="1"/>
    <col min="2809" max="2809" width="55.28515625" style="1" bestFit="1" customWidth="1"/>
    <col min="2810" max="2810" width="1.5703125" style="1" customWidth="1"/>
    <col min="2811" max="2811" width="14" style="1" customWidth="1"/>
    <col min="2812" max="2812" width="41.5703125" style="1" bestFit="1" customWidth="1"/>
    <col min="2813" max="3062" width="14" style="1"/>
    <col min="3063" max="3064" width="14" style="1" customWidth="1"/>
    <col min="3065" max="3065" width="55.28515625" style="1" bestFit="1" customWidth="1"/>
    <col min="3066" max="3066" width="1.5703125" style="1" customWidth="1"/>
    <col min="3067" max="3067" width="14" style="1" customWidth="1"/>
    <col min="3068" max="3068" width="41.5703125" style="1" bestFit="1" customWidth="1"/>
    <col min="3069" max="3318" width="14" style="1"/>
    <col min="3319" max="3320" width="14" style="1" customWidth="1"/>
    <col min="3321" max="3321" width="55.28515625" style="1" bestFit="1" customWidth="1"/>
    <col min="3322" max="3322" width="1.5703125" style="1" customWidth="1"/>
    <col min="3323" max="3323" width="14" style="1" customWidth="1"/>
    <col min="3324" max="3324" width="41.5703125" style="1" bestFit="1" customWidth="1"/>
    <col min="3325" max="3574" width="14" style="1"/>
    <col min="3575" max="3576" width="14" style="1" customWidth="1"/>
    <col min="3577" max="3577" width="55.28515625" style="1" bestFit="1" customWidth="1"/>
    <col min="3578" max="3578" width="1.5703125" style="1" customWidth="1"/>
    <col min="3579" max="3579" width="14" style="1" customWidth="1"/>
    <col min="3580" max="3580" width="41.5703125" style="1" bestFit="1" customWidth="1"/>
    <col min="3581" max="3830" width="14" style="1"/>
    <col min="3831" max="3832" width="14" style="1" customWidth="1"/>
    <col min="3833" max="3833" width="55.28515625" style="1" bestFit="1" customWidth="1"/>
    <col min="3834" max="3834" width="1.5703125" style="1" customWidth="1"/>
    <col min="3835" max="3835" width="14" style="1" customWidth="1"/>
    <col min="3836" max="3836" width="41.5703125" style="1" bestFit="1" customWidth="1"/>
    <col min="3837" max="4086" width="14" style="1"/>
    <col min="4087" max="4088" width="14" style="1" customWidth="1"/>
    <col min="4089" max="4089" width="55.28515625" style="1" bestFit="1" customWidth="1"/>
    <col min="4090" max="4090" width="1.5703125" style="1" customWidth="1"/>
    <col min="4091" max="4091" width="14" style="1" customWidth="1"/>
    <col min="4092" max="4092" width="41.5703125" style="1" bestFit="1" customWidth="1"/>
    <col min="4093" max="4342" width="14" style="1"/>
    <col min="4343" max="4344" width="14" style="1" customWidth="1"/>
    <col min="4345" max="4345" width="55.28515625" style="1" bestFit="1" customWidth="1"/>
    <col min="4346" max="4346" width="1.5703125" style="1" customWidth="1"/>
    <col min="4347" max="4347" width="14" style="1" customWidth="1"/>
    <col min="4348" max="4348" width="41.5703125" style="1" bestFit="1" customWidth="1"/>
    <col min="4349" max="4598" width="14" style="1"/>
    <col min="4599" max="4600" width="14" style="1" customWidth="1"/>
    <col min="4601" max="4601" width="55.28515625" style="1" bestFit="1" customWidth="1"/>
    <col min="4602" max="4602" width="1.5703125" style="1" customWidth="1"/>
    <col min="4603" max="4603" width="14" style="1" customWidth="1"/>
    <col min="4604" max="4604" width="41.5703125" style="1" bestFit="1" customWidth="1"/>
    <col min="4605" max="4854" width="14" style="1"/>
    <col min="4855" max="4856" width="14" style="1" customWidth="1"/>
    <col min="4857" max="4857" width="55.28515625" style="1" bestFit="1" customWidth="1"/>
    <col min="4858" max="4858" width="1.5703125" style="1" customWidth="1"/>
    <col min="4859" max="4859" width="14" style="1" customWidth="1"/>
    <col min="4860" max="4860" width="41.5703125" style="1" bestFit="1" customWidth="1"/>
    <col min="4861" max="5110" width="14" style="1"/>
    <col min="5111" max="5112" width="14" style="1" customWidth="1"/>
    <col min="5113" max="5113" width="55.28515625" style="1" bestFit="1" customWidth="1"/>
    <col min="5114" max="5114" width="1.5703125" style="1" customWidth="1"/>
    <col min="5115" max="5115" width="14" style="1" customWidth="1"/>
    <col min="5116" max="5116" width="41.5703125" style="1" bestFit="1" customWidth="1"/>
    <col min="5117" max="5366" width="14" style="1"/>
    <col min="5367" max="5368" width="14" style="1" customWidth="1"/>
    <col min="5369" max="5369" width="55.28515625" style="1" bestFit="1" customWidth="1"/>
    <col min="5370" max="5370" width="1.5703125" style="1" customWidth="1"/>
    <col min="5371" max="5371" width="14" style="1" customWidth="1"/>
    <col min="5372" max="5372" width="41.5703125" style="1" bestFit="1" customWidth="1"/>
    <col min="5373" max="5622" width="14" style="1"/>
    <col min="5623" max="5624" width="14" style="1" customWidth="1"/>
    <col min="5625" max="5625" width="55.28515625" style="1" bestFit="1" customWidth="1"/>
    <col min="5626" max="5626" width="1.5703125" style="1" customWidth="1"/>
    <col min="5627" max="5627" width="14" style="1" customWidth="1"/>
    <col min="5628" max="5628" width="41.5703125" style="1" bestFit="1" customWidth="1"/>
    <col min="5629" max="5878" width="14" style="1"/>
    <col min="5879" max="5880" width="14" style="1" customWidth="1"/>
    <col min="5881" max="5881" width="55.28515625" style="1" bestFit="1" customWidth="1"/>
    <col min="5882" max="5882" width="1.5703125" style="1" customWidth="1"/>
    <col min="5883" max="5883" width="14" style="1" customWidth="1"/>
    <col min="5884" max="5884" width="41.5703125" style="1" bestFit="1" customWidth="1"/>
    <col min="5885" max="6134" width="14" style="1"/>
    <col min="6135" max="6136" width="14" style="1" customWidth="1"/>
    <col min="6137" max="6137" width="55.28515625" style="1" bestFit="1" customWidth="1"/>
    <col min="6138" max="6138" width="1.5703125" style="1" customWidth="1"/>
    <col min="6139" max="6139" width="14" style="1" customWidth="1"/>
    <col min="6140" max="6140" width="41.5703125" style="1" bestFit="1" customWidth="1"/>
    <col min="6141" max="6390" width="14" style="1"/>
    <col min="6391" max="6392" width="14" style="1" customWidth="1"/>
    <col min="6393" max="6393" width="55.28515625" style="1" bestFit="1" customWidth="1"/>
    <col min="6394" max="6394" width="1.5703125" style="1" customWidth="1"/>
    <col min="6395" max="6395" width="14" style="1" customWidth="1"/>
    <col min="6396" max="6396" width="41.5703125" style="1" bestFit="1" customWidth="1"/>
    <col min="6397" max="6646" width="14" style="1"/>
    <col min="6647" max="6648" width="14" style="1" customWidth="1"/>
    <col min="6649" max="6649" width="55.28515625" style="1" bestFit="1" customWidth="1"/>
    <col min="6650" max="6650" width="1.5703125" style="1" customWidth="1"/>
    <col min="6651" max="6651" width="14" style="1" customWidth="1"/>
    <col min="6652" max="6652" width="41.5703125" style="1" bestFit="1" customWidth="1"/>
    <col min="6653" max="6902" width="14" style="1"/>
    <col min="6903" max="6904" width="14" style="1" customWidth="1"/>
    <col min="6905" max="6905" width="55.28515625" style="1" bestFit="1" customWidth="1"/>
    <col min="6906" max="6906" width="1.5703125" style="1" customWidth="1"/>
    <col min="6907" max="6907" width="14" style="1" customWidth="1"/>
    <col min="6908" max="6908" width="41.5703125" style="1" bestFit="1" customWidth="1"/>
    <col min="6909" max="7158" width="14" style="1"/>
    <col min="7159" max="7160" width="14" style="1" customWidth="1"/>
    <col min="7161" max="7161" width="55.28515625" style="1" bestFit="1" customWidth="1"/>
    <col min="7162" max="7162" width="1.5703125" style="1" customWidth="1"/>
    <col min="7163" max="7163" width="14" style="1" customWidth="1"/>
    <col min="7164" max="7164" width="41.5703125" style="1" bestFit="1" customWidth="1"/>
    <col min="7165" max="7414" width="14" style="1"/>
    <col min="7415" max="7416" width="14" style="1" customWidth="1"/>
    <col min="7417" max="7417" width="55.28515625" style="1" bestFit="1" customWidth="1"/>
    <col min="7418" max="7418" width="1.5703125" style="1" customWidth="1"/>
    <col min="7419" max="7419" width="14" style="1" customWidth="1"/>
    <col min="7420" max="7420" width="41.5703125" style="1" bestFit="1" customWidth="1"/>
    <col min="7421" max="7670" width="14" style="1"/>
    <col min="7671" max="7672" width="14" style="1" customWidth="1"/>
    <col min="7673" max="7673" width="55.28515625" style="1" bestFit="1" customWidth="1"/>
    <col min="7674" max="7674" width="1.5703125" style="1" customWidth="1"/>
    <col min="7675" max="7675" width="14" style="1" customWidth="1"/>
    <col min="7676" max="7676" width="41.5703125" style="1" bestFit="1" customWidth="1"/>
    <col min="7677" max="7926" width="14" style="1"/>
    <col min="7927" max="7928" width="14" style="1" customWidth="1"/>
    <col min="7929" max="7929" width="55.28515625" style="1" bestFit="1" customWidth="1"/>
    <col min="7930" max="7930" width="1.5703125" style="1" customWidth="1"/>
    <col min="7931" max="7931" width="14" style="1" customWidth="1"/>
    <col min="7932" max="7932" width="41.5703125" style="1" bestFit="1" customWidth="1"/>
    <col min="7933" max="8182" width="14" style="1"/>
    <col min="8183" max="8184" width="14" style="1" customWidth="1"/>
    <col min="8185" max="8185" width="55.28515625" style="1" bestFit="1" customWidth="1"/>
    <col min="8186" max="8186" width="1.5703125" style="1" customWidth="1"/>
    <col min="8187" max="8187" width="14" style="1" customWidth="1"/>
    <col min="8188" max="8188" width="41.5703125" style="1" bestFit="1" customWidth="1"/>
    <col min="8189" max="8438" width="14" style="1"/>
    <col min="8439" max="8440" width="14" style="1" customWidth="1"/>
    <col min="8441" max="8441" width="55.28515625" style="1" bestFit="1" customWidth="1"/>
    <col min="8442" max="8442" width="1.5703125" style="1" customWidth="1"/>
    <col min="8443" max="8443" width="14" style="1" customWidth="1"/>
    <col min="8444" max="8444" width="41.5703125" style="1" bestFit="1" customWidth="1"/>
    <col min="8445" max="8694" width="14" style="1"/>
    <col min="8695" max="8696" width="14" style="1" customWidth="1"/>
    <col min="8697" max="8697" width="55.28515625" style="1" bestFit="1" customWidth="1"/>
    <col min="8698" max="8698" width="1.5703125" style="1" customWidth="1"/>
    <col min="8699" max="8699" width="14" style="1" customWidth="1"/>
    <col min="8700" max="8700" width="41.5703125" style="1" bestFit="1" customWidth="1"/>
    <col min="8701" max="8950" width="14" style="1"/>
    <col min="8951" max="8952" width="14" style="1" customWidth="1"/>
    <col min="8953" max="8953" width="55.28515625" style="1" bestFit="1" customWidth="1"/>
    <col min="8954" max="8954" width="1.5703125" style="1" customWidth="1"/>
    <col min="8955" max="8955" width="14" style="1" customWidth="1"/>
    <col min="8956" max="8956" width="41.5703125" style="1" bestFit="1" customWidth="1"/>
    <col min="8957" max="9206" width="14" style="1"/>
    <col min="9207" max="9208" width="14" style="1" customWidth="1"/>
    <col min="9209" max="9209" width="55.28515625" style="1" bestFit="1" customWidth="1"/>
    <col min="9210" max="9210" width="1.5703125" style="1" customWidth="1"/>
    <col min="9211" max="9211" width="14" style="1" customWidth="1"/>
    <col min="9212" max="9212" width="41.5703125" style="1" bestFit="1" customWidth="1"/>
    <col min="9213" max="9462" width="14" style="1"/>
    <col min="9463" max="9464" width="14" style="1" customWidth="1"/>
    <col min="9465" max="9465" width="55.28515625" style="1" bestFit="1" customWidth="1"/>
    <col min="9466" max="9466" width="1.5703125" style="1" customWidth="1"/>
    <col min="9467" max="9467" width="14" style="1" customWidth="1"/>
    <col min="9468" max="9468" width="41.5703125" style="1" bestFit="1" customWidth="1"/>
    <col min="9469" max="9718" width="14" style="1"/>
    <col min="9719" max="9720" width="14" style="1" customWidth="1"/>
    <col min="9721" max="9721" width="55.28515625" style="1" bestFit="1" customWidth="1"/>
    <col min="9722" max="9722" width="1.5703125" style="1" customWidth="1"/>
    <col min="9723" max="9723" width="14" style="1" customWidth="1"/>
    <col min="9724" max="9724" width="41.5703125" style="1" bestFit="1" customWidth="1"/>
    <col min="9725" max="9974" width="14" style="1"/>
    <col min="9975" max="9976" width="14" style="1" customWidth="1"/>
    <col min="9977" max="9977" width="55.28515625" style="1" bestFit="1" customWidth="1"/>
    <col min="9978" max="9978" width="1.5703125" style="1" customWidth="1"/>
    <col min="9979" max="9979" width="14" style="1" customWidth="1"/>
    <col min="9980" max="9980" width="41.5703125" style="1" bestFit="1" customWidth="1"/>
    <col min="9981" max="10230" width="14" style="1"/>
    <col min="10231" max="10232" width="14" style="1" customWidth="1"/>
    <col min="10233" max="10233" width="55.28515625" style="1" bestFit="1" customWidth="1"/>
    <col min="10234" max="10234" width="1.5703125" style="1" customWidth="1"/>
    <col min="10235" max="10235" width="14" style="1" customWidth="1"/>
    <col min="10236" max="10236" width="41.5703125" style="1" bestFit="1" customWidth="1"/>
    <col min="10237" max="10486" width="14" style="1"/>
    <col min="10487" max="10488" width="14" style="1" customWidth="1"/>
    <col min="10489" max="10489" width="55.28515625" style="1" bestFit="1" customWidth="1"/>
    <col min="10490" max="10490" width="1.5703125" style="1" customWidth="1"/>
    <col min="10491" max="10491" width="14" style="1" customWidth="1"/>
    <col min="10492" max="10492" width="41.5703125" style="1" bestFit="1" customWidth="1"/>
    <col min="10493" max="10742" width="14" style="1"/>
    <col min="10743" max="10744" width="14" style="1" customWidth="1"/>
    <col min="10745" max="10745" width="55.28515625" style="1" bestFit="1" customWidth="1"/>
    <col min="10746" max="10746" width="1.5703125" style="1" customWidth="1"/>
    <col min="10747" max="10747" width="14" style="1" customWidth="1"/>
    <col min="10748" max="10748" width="41.5703125" style="1" bestFit="1" customWidth="1"/>
    <col min="10749" max="10998" width="14" style="1"/>
    <col min="10999" max="11000" width="14" style="1" customWidth="1"/>
    <col min="11001" max="11001" width="55.28515625" style="1" bestFit="1" customWidth="1"/>
    <col min="11002" max="11002" width="1.5703125" style="1" customWidth="1"/>
    <col min="11003" max="11003" width="14" style="1" customWidth="1"/>
    <col min="11004" max="11004" width="41.5703125" style="1" bestFit="1" customWidth="1"/>
    <col min="11005" max="11254" width="14" style="1"/>
    <col min="11255" max="11256" width="14" style="1" customWidth="1"/>
    <col min="11257" max="11257" width="55.28515625" style="1" bestFit="1" customWidth="1"/>
    <col min="11258" max="11258" width="1.5703125" style="1" customWidth="1"/>
    <col min="11259" max="11259" width="14" style="1" customWidth="1"/>
    <col min="11260" max="11260" width="41.5703125" style="1" bestFit="1" customWidth="1"/>
    <col min="11261" max="11510" width="14" style="1"/>
    <col min="11511" max="11512" width="14" style="1" customWidth="1"/>
    <col min="11513" max="11513" width="55.28515625" style="1" bestFit="1" customWidth="1"/>
    <col min="11514" max="11514" width="1.5703125" style="1" customWidth="1"/>
    <col min="11515" max="11515" width="14" style="1" customWidth="1"/>
    <col min="11516" max="11516" width="41.5703125" style="1" bestFit="1" customWidth="1"/>
    <col min="11517" max="11766" width="14" style="1"/>
    <col min="11767" max="11768" width="14" style="1" customWidth="1"/>
    <col min="11769" max="11769" width="55.28515625" style="1" bestFit="1" customWidth="1"/>
    <col min="11770" max="11770" width="1.5703125" style="1" customWidth="1"/>
    <col min="11771" max="11771" width="14" style="1" customWidth="1"/>
    <col min="11772" max="11772" width="41.5703125" style="1" bestFit="1" customWidth="1"/>
    <col min="11773" max="12022" width="14" style="1"/>
    <col min="12023" max="12024" width="14" style="1" customWidth="1"/>
    <col min="12025" max="12025" width="55.28515625" style="1" bestFit="1" customWidth="1"/>
    <col min="12026" max="12026" width="1.5703125" style="1" customWidth="1"/>
    <col min="12027" max="12027" width="14" style="1" customWidth="1"/>
    <col min="12028" max="12028" width="41.5703125" style="1" bestFit="1" customWidth="1"/>
    <col min="12029" max="12278" width="14" style="1"/>
    <col min="12279" max="12280" width="14" style="1" customWidth="1"/>
    <col min="12281" max="12281" width="55.28515625" style="1" bestFit="1" customWidth="1"/>
    <col min="12282" max="12282" width="1.5703125" style="1" customWidth="1"/>
    <col min="12283" max="12283" width="14" style="1" customWidth="1"/>
    <col min="12284" max="12284" width="41.5703125" style="1" bestFit="1" customWidth="1"/>
    <col min="12285" max="12534" width="14" style="1"/>
    <col min="12535" max="12536" width="14" style="1" customWidth="1"/>
    <col min="12537" max="12537" width="55.28515625" style="1" bestFit="1" customWidth="1"/>
    <col min="12538" max="12538" width="1.5703125" style="1" customWidth="1"/>
    <col min="12539" max="12539" width="14" style="1" customWidth="1"/>
    <col min="12540" max="12540" width="41.5703125" style="1" bestFit="1" customWidth="1"/>
    <col min="12541" max="12790" width="14" style="1"/>
    <col min="12791" max="12792" width="14" style="1" customWidth="1"/>
    <col min="12793" max="12793" width="55.28515625" style="1" bestFit="1" customWidth="1"/>
    <col min="12794" max="12794" width="1.5703125" style="1" customWidth="1"/>
    <col min="12795" max="12795" width="14" style="1" customWidth="1"/>
    <col min="12796" max="12796" width="41.5703125" style="1" bestFit="1" customWidth="1"/>
    <col min="12797" max="13046" width="14" style="1"/>
    <col min="13047" max="13048" width="14" style="1" customWidth="1"/>
    <col min="13049" max="13049" width="55.28515625" style="1" bestFit="1" customWidth="1"/>
    <col min="13050" max="13050" width="1.5703125" style="1" customWidth="1"/>
    <col min="13051" max="13051" width="14" style="1" customWidth="1"/>
    <col min="13052" max="13052" width="41.5703125" style="1" bestFit="1" customWidth="1"/>
    <col min="13053" max="13302" width="14" style="1"/>
    <col min="13303" max="13304" width="14" style="1" customWidth="1"/>
    <col min="13305" max="13305" width="55.28515625" style="1" bestFit="1" customWidth="1"/>
    <col min="13306" max="13306" width="1.5703125" style="1" customWidth="1"/>
    <col min="13307" max="13307" width="14" style="1" customWidth="1"/>
    <col min="13308" max="13308" width="41.5703125" style="1" bestFit="1" customWidth="1"/>
    <col min="13309" max="13558" width="14" style="1"/>
    <col min="13559" max="13560" width="14" style="1" customWidth="1"/>
    <col min="13561" max="13561" width="55.28515625" style="1" bestFit="1" customWidth="1"/>
    <col min="13562" max="13562" width="1.5703125" style="1" customWidth="1"/>
    <col min="13563" max="13563" width="14" style="1" customWidth="1"/>
    <col min="13564" max="13564" width="41.5703125" style="1" bestFit="1" customWidth="1"/>
    <col min="13565" max="13814" width="14" style="1"/>
    <col min="13815" max="13816" width="14" style="1" customWidth="1"/>
    <col min="13817" max="13817" width="55.28515625" style="1" bestFit="1" customWidth="1"/>
    <col min="13818" max="13818" width="1.5703125" style="1" customWidth="1"/>
    <col min="13819" max="13819" width="14" style="1" customWidth="1"/>
    <col min="13820" max="13820" width="41.5703125" style="1" bestFit="1" customWidth="1"/>
    <col min="13821" max="14070" width="14" style="1"/>
    <col min="14071" max="14072" width="14" style="1" customWidth="1"/>
    <col min="14073" max="14073" width="55.28515625" style="1" bestFit="1" customWidth="1"/>
    <col min="14074" max="14074" width="1.5703125" style="1" customWidth="1"/>
    <col min="14075" max="14075" width="14" style="1" customWidth="1"/>
    <col min="14076" max="14076" width="41.5703125" style="1" bestFit="1" customWidth="1"/>
    <col min="14077" max="14326" width="14" style="1"/>
    <col min="14327" max="14328" width="14" style="1" customWidth="1"/>
    <col min="14329" max="14329" width="55.28515625" style="1" bestFit="1" customWidth="1"/>
    <col min="14330" max="14330" width="1.5703125" style="1" customWidth="1"/>
    <col min="14331" max="14331" width="14" style="1" customWidth="1"/>
    <col min="14332" max="14332" width="41.5703125" style="1" bestFit="1" customWidth="1"/>
    <col min="14333" max="14582" width="14" style="1"/>
    <col min="14583" max="14584" width="14" style="1" customWidth="1"/>
    <col min="14585" max="14585" width="55.28515625" style="1" bestFit="1" customWidth="1"/>
    <col min="14586" max="14586" width="1.5703125" style="1" customWidth="1"/>
    <col min="14587" max="14587" width="14" style="1" customWidth="1"/>
    <col min="14588" max="14588" width="41.5703125" style="1" bestFit="1" customWidth="1"/>
    <col min="14589" max="14838" width="14" style="1"/>
    <col min="14839" max="14840" width="14" style="1" customWidth="1"/>
    <col min="14841" max="14841" width="55.28515625" style="1" bestFit="1" customWidth="1"/>
    <col min="14842" max="14842" width="1.5703125" style="1" customWidth="1"/>
    <col min="14843" max="14843" width="14" style="1" customWidth="1"/>
    <col min="14844" max="14844" width="41.5703125" style="1" bestFit="1" customWidth="1"/>
    <col min="14845" max="15094" width="14" style="1"/>
    <col min="15095" max="15096" width="14" style="1" customWidth="1"/>
    <col min="15097" max="15097" width="55.28515625" style="1" bestFit="1" customWidth="1"/>
    <col min="15098" max="15098" width="1.5703125" style="1" customWidth="1"/>
    <col min="15099" max="15099" width="14" style="1" customWidth="1"/>
    <col min="15100" max="15100" width="41.5703125" style="1" bestFit="1" customWidth="1"/>
    <col min="15101" max="15350" width="14" style="1"/>
    <col min="15351" max="15352" width="14" style="1" customWidth="1"/>
    <col min="15353" max="15353" width="55.28515625" style="1" bestFit="1" customWidth="1"/>
    <col min="15354" max="15354" width="1.5703125" style="1" customWidth="1"/>
    <col min="15355" max="15355" width="14" style="1" customWidth="1"/>
    <col min="15356" max="15356" width="41.5703125" style="1" bestFit="1" customWidth="1"/>
    <col min="15357" max="15606" width="14" style="1"/>
    <col min="15607" max="15608" width="14" style="1" customWidth="1"/>
    <col min="15609" max="15609" width="55.28515625" style="1" bestFit="1" customWidth="1"/>
    <col min="15610" max="15610" width="1.5703125" style="1" customWidth="1"/>
    <col min="15611" max="15611" width="14" style="1" customWidth="1"/>
    <col min="15612" max="15612" width="41.5703125" style="1" bestFit="1" customWidth="1"/>
    <col min="15613" max="15862" width="14" style="1"/>
    <col min="15863" max="15864" width="14" style="1" customWidth="1"/>
    <col min="15865" max="15865" width="55.28515625" style="1" bestFit="1" customWidth="1"/>
    <col min="15866" max="15866" width="1.5703125" style="1" customWidth="1"/>
    <col min="15867" max="15867" width="14" style="1" customWidth="1"/>
    <col min="15868" max="15868" width="41.5703125" style="1" bestFit="1" customWidth="1"/>
    <col min="15869" max="16118" width="14" style="1"/>
    <col min="16119" max="16120" width="14" style="1" customWidth="1"/>
    <col min="16121" max="16121" width="55.28515625" style="1" bestFit="1" customWidth="1"/>
    <col min="16122" max="16122" width="1.5703125" style="1" customWidth="1"/>
    <col min="16123" max="16123" width="14" style="1" customWidth="1"/>
    <col min="16124" max="16124" width="41.5703125" style="1" bestFit="1" customWidth="1"/>
    <col min="16125" max="16384" width="14" style="1"/>
  </cols>
  <sheetData>
    <row r="1" spans="1:8" ht="70.150000000000006" customHeight="1" x14ac:dyDescent="0.75">
      <c r="H1" s="175" t="s">
        <v>29</v>
      </c>
    </row>
    <row r="2" spans="1:8" ht="67.150000000000006" customHeight="1" x14ac:dyDescent="0.75">
      <c r="B2" s="177" t="s">
        <v>19</v>
      </c>
      <c r="C2" s="177"/>
      <c r="D2" s="177"/>
      <c r="E2" s="177"/>
      <c r="F2" s="177"/>
      <c r="G2" s="177"/>
      <c r="H2" s="176"/>
    </row>
    <row r="3" spans="1:8" ht="33" customHeight="1" x14ac:dyDescent="0.75">
      <c r="A3" s="167" t="s">
        <v>0</v>
      </c>
      <c r="B3" s="168"/>
      <c r="C3" s="178">
        <v>45389</v>
      </c>
      <c r="D3" s="179"/>
      <c r="E3" s="180"/>
      <c r="F3" s="10" t="s">
        <v>24</v>
      </c>
      <c r="G3" s="181" t="s">
        <v>77</v>
      </c>
      <c r="H3" s="181"/>
    </row>
    <row r="4" spans="1:8" ht="33" customHeight="1" x14ac:dyDescent="0.75">
      <c r="A4" s="167" t="s">
        <v>15</v>
      </c>
      <c r="B4" s="168"/>
      <c r="C4" s="167" t="s">
        <v>66</v>
      </c>
      <c r="D4" s="169"/>
      <c r="E4" s="168"/>
      <c r="F4" s="10" t="s">
        <v>25</v>
      </c>
      <c r="G4" s="170">
        <v>45389</v>
      </c>
      <c r="H4" s="170"/>
    </row>
    <row r="5" spans="1:8" ht="34.9" customHeight="1" x14ac:dyDescent="0.75">
      <c r="A5" s="167" t="s">
        <v>1</v>
      </c>
      <c r="B5" s="168"/>
      <c r="C5" s="167" t="s">
        <v>199</v>
      </c>
      <c r="D5" s="169"/>
      <c r="E5" s="168"/>
      <c r="F5" s="10" t="s">
        <v>26</v>
      </c>
      <c r="G5" s="170">
        <v>45389</v>
      </c>
      <c r="H5" s="170"/>
    </row>
    <row r="6" spans="1:8" ht="33" customHeight="1" x14ac:dyDescent="0.75">
      <c r="A6" s="167" t="s">
        <v>2</v>
      </c>
      <c r="B6" s="168"/>
      <c r="C6" s="167">
        <v>28</v>
      </c>
      <c r="D6" s="169"/>
      <c r="E6" s="168"/>
      <c r="F6" s="10" t="s">
        <v>27</v>
      </c>
      <c r="G6" s="171"/>
      <c r="H6" s="171"/>
    </row>
    <row r="7" spans="1:8" ht="33" customHeight="1" x14ac:dyDescent="0.75">
      <c r="A7" s="172" t="s">
        <v>14</v>
      </c>
      <c r="B7" s="165" t="s">
        <v>3</v>
      </c>
      <c r="C7" s="165" t="s">
        <v>4</v>
      </c>
      <c r="D7" s="174" t="s">
        <v>5</v>
      </c>
      <c r="E7" s="174"/>
      <c r="F7" s="174"/>
      <c r="G7" s="165" t="s">
        <v>23</v>
      </c>
      <c r="H7" s="165" t="s">
        <v>22</v>
      </c>
    </row>
    <row r="8" spans="1:8" ht="33" customHeight="1" x14ac:dyDescent="0.75">
      <c r="A8" s="173"/>
      <c r="B8" s="166"/>
      <c r="C8" s="166"/>
      <c r="D8" s="9"/>
      <c r="E8" s="9"/>
      <c r="F8" s="9" t="s">
        <v>6</v>
      </c>
      <c r="G8" s="166"/>
      <c r="H8" s="166"/>
    </row>
    <row r="9" spans="1:8" ht="54" x14ac:dyDescent="0.75">
      <c r="A9" s="12">
        <v>1</v>
      </c>
      <c r="B9" s="51" t="s">
        <v>200</v>
      </c>
      <c r="C9" s="6"/>
      <c r="D9" s="13"/>
      <c r="E9" s="14">
        <v>40</v>
      </c>
      <c r="F9" s="14">
        <f>E9</f>
        <v>40</v>
      </c>
      <c r="G9" s="14">
        <v>41300</v>
      </c>
      <c r="H9" s="15">
        <f>G9*F9</f>
        <v>1652000</v>
      </c>
    </row>
    <row r="10" spans="1:8" ht="35.25" x14ac:dyDescent="0.75">
      <c r="A10" s="12">
        <v>2</v>
      </c>
      <c r="B10" s="11"/>
      <c r="C10" s="6"/>
      <c r="D10" s="13"/>
      <c r="E10" s="14"/>
      <c r="F10" s="14">
        <f t="shared" ref="F10" si="0">E10</f>
        <v>0</v>
      </c>
      <c r="G10" s="14"/>
      <c r="H10" s="15">
        <f t="shared" ref="H10:H11" si="1">G10*F10</f>
        <v>0</v>
      </c>
    </row>
    <row r="11" spans="1:8" ht="35.25" x14ac:dyDescent="0.75">
      <c r="A11" s="12">
        <v>3</v>
      </c>
      <c r="B11" s="11" t="s">
        <v>324</v>
      </c>
      <c r="C11" s="6"/>
      <c r="D11" s="13"/>
      <c r="E11" s="14">
        <v>1.1399999999999999</v>
      </c>
      <c r="F11" s="14">
        <f>E11*-1</f>
        <v>-1.1399999999999999</v>
      </c>
      <c r="G11" s="14">
        <v>41300</v>
      </c>
      <c r="H11" s="15">
        <f t="shared" si="1"/>
        <v>-47081.999999999993</v>
      </c>
    </row>
    <row r="12" spans="1:8" ht="35.25" x14ac:dyDescent="0.75">
      <c r="A12" s="12">
        <v>4</v>
      </c>
      <c r="B12" s="11"/>
      <c r="C12" s="6"/>
      <c r="D12" s="13"/>
      <c r="E12" s="14"/>
      <c r="F12" s="14">
        <f t="shared" ref="F12" si="2">E12*D12</f>
        <v>0</v>
      </c>
      <c r="G12" s="14"/>
      <c r="H12" s="15">
        <f>G12*F12</f>
        <v>0</v>
      </c>
    </row>
    <row r="13" spans="1:8" ht="35.25" x14ac:dyDescent="0.75">
      <c r="A13" s="12">
        <v>5</v>
      </c>
      <c r="B13" s="11"/>
      <c r="C13" s="6"/>
      <c r="D13" s="7"/>
      <c r="E13" s="14"/>
      <c r="F13" s="14"/>
      <c r="G13" s="14"/>
      <c r="H13" s="15">
        <f>G13*F13</f>
        <v>0</v>
      </c>
    </row>
    <row r="14" spans="1:8" ht="35.25" x14ac:dyDescent="0.75">
      <c r="A14" s="12"/>
      <c r="B14" s="11"/>
      <c r="C14" s="16"/>
      <c r="D14" s="7"/>
      <c r="E14" s="7"/>
      <c r="F14" s="7"/>
      <c r="G14" s="7"/>
      <c r="H14" s="15">
        <f>G14*F14</f>
        <v>0</v>
      </c>
    </row>
    <row r="15" spans="1:8" ht="33" customHeight="1" x14ac:dyDescent="0.75">
      <c r="A15" s="2"/>
      <c r="B15" s="5"/>
      <c r="C15" s="6"/>
      <c r="D15" s="7"/>
      <c r="E15" s="7"/>
      <c r="F15" s="7"/>
      <c r="G15" s="7"/>
      <c r="H15" s="7"/>
    </row>
    <row r="16" spans="1:8" ht="33" customHeight="1" x14ac:dyDescent="0.75">
      <c r="A16" s="2"/>
      <c r="B16" s="5"/>
      <c r="C16" s="6"/>
      <c r="D16" s="7"/>
      <c r="E16" s="7"/>
      <c r="F16" s="7"/>
      <c r="G16" s="7"/>
      <c r="H16" s="7"/>
    </row>
    <row r="17" spans="1:8" ht="33" customHeight="1" x14ac:dyDescent="0.75">
      <c r="A17" s="2"/>
      <c r="B17" s="5"/>
      <c r="C17" s="6"/>
      <c r="D17" s="7"/>
      <c r="E17" s="7"/>
      <c r="F17" s="7"/>
      <c r="G17" s="7"/>
      <c r="H17" s="7"/>
    </row>
    <row r="18" spans="1:8" ht="33" customHeight="1" x14ac:dyDescent="0.75">
      <c r="A18" s="2"/>
      <c r="B18" s="5"/>
      <c r="C18" s="6"/>
      <c r="D18" s="7"/>
      <c r="E18" s="7"/>
      <c r="F18" s="7"/>
      <c r="G18" s="7"/>
      <c r="H18" s="7"/>
    </row>
    <row r="19" spans="1:8" ht="33" customHeight="1" x14ac:dyDescent="0.75">
      <c r="A19" s="2"/>
      <c r="B19" s="5"/>
      <c r="C19" s="6"/>
      <c r="D19" s="7"/>
      <c r="E19" s="7"/>
      <c r="F19" s="7"/>
      <c r="G19" s="7"/>
      <c r="H19" s="7"/>
    </row>
    <row r="20" spans="1:8" ht="33" customHeight="1" x14ac:dyDescent="0.75">
      <c r="A20" s="158" t="s">
        <v>16</v>
      </c>
      <c r="B20" s="159"/>
      <c r="C20" s="159"/>
      <c r="D20" s="159"/>
      <c r="E20" s="159"/>
      <c r="F20" s="159"/>
      <c r="G20" s="160"/>
      <c r="H20" s="8">
        <f>SUM(H9:H14)</f>
        <v>1604918</v>
      </c>
    </row>
    <row r="21" spans="1:8" ht="33" customHeight="1" x14ac:dyDescent="0.75">
      <c r="A21" s="161" t="s">
        <v>77</v>
      </c>
      <c r="B21" s="4" t="s">
        <v>7</v>
      </c>
      <c r="C21" s="162"/>
      <c r="D21" s="157"/>
      <c r="E21" s="157"/>
      <c r="F21" s="154" t="s">
        <v>21</v>
      </c>
      <c r="G21" s="154"/>
      <c r="H21" s="155"/>
    </row>
    <row r="22" spans="1:8" ht="33" customHeight="1" x14ac:dyDescent="0.75">
      <c r="A22" s="161"/>
      <c r="B22" s="4" t="s">
        <v>75</v>
      </c>
      <c r="C22" s="156"/>
      <c r="D22" s="157"/>
      <c r="E22" s="157"/>
      <c r="F22" s="154" t="s">
        <v>21</v>
      </c>
      <c r="G22" s="154"/>
      <c r="H22" s="155"/>
    </row>
    <row r="23" spans="1:8" ht="33" customHeight="1" x14ac:dyDescent="0.75">
      <c r="A23" s="161"/>
      <c r="B23" s="4" t="s">
        <v>9</v>
      </c>
      <c r="C23" s="156">
        <f>C21*0%</f>
        <v>0</v>
      </c>
      <c r="D23" s="157"/>
      <c r="E23" s="157"/>
      <c r="F23" s="154" t="s">
        <v>21</v>
      </c>
      <c r="G23" s="154"/>
      <c r="H23" s="155"/>
    </row>
    <row r="24" spans="1:8" ht="33" customHeight="1" x14ac:dyDescent="0.75">
      <c r="A24" s="161"/>
      <c r="B24" s="4" t="s">
        <v>10</v>
      </c>
      <c r="C24" s="156">
        <f>C21*0%</f>
        <v>0</v>
      </c>
      <c r="D24" s="157"/>
      <c r="E24" s="157"/>
      <c r="F24" s="154" t="s">
        <v>21</v>
      </c>
      <c r="G24" s="154"/>
      <c r="H24" s="155"/>
    </row>
    <row r="25" spans="1:8" ht="33" customHeight="1" x14ac:dyDescent="0.75">
      <c r="A25" s="161"/>
      <c r="B25" s="4" t="s">
        <v>11</v>
      </c>
      <c r="C25" s="156"/>
      <c r="D25" s="157"/>
      <c r="E25" s="157"/>
      <c r="F25" s="154" t="s">
        <v>21</v>
      </c>
      <c r="G25" s="154"/>
      <c r="H25" s="155"/>
    </row>
    <row r="26" spans="1:8" ht="33" customHeight="1" x14ac:dyDescent="0.75">
      <c r="A26" s="161"/>
      <c r="B26" s="4" t="s">
        <v>12</v>
      </c>
      <c r="C26" s="156"/>
      <c r="D26" s="157"/>
      <c r="E26" s="157"/>
      <c r="F26" s="154" t="s">
        <v>21</v>
      </c>
      <c r="G26" s="154"/>
      <c r="H26" s="155"/>
    </row>
    <row r="27" spans="1:8" ht="33" customHeight="1" x14ac:dyDescent="0.75">
      <c r="A27" s="161"/>
      <c r="B27" s="4" t="s">
        <v>13</v>
      </c>
      <c r="C27" s="156">
        <f>H20-C26</f>
        <v>1604918</v>
      </c>
      <c r="D27" s="157"/>
      <c r="E27" s="157"/>
      <c r="F27" s="154" t="s">
        <v>21</v>
      </c>
      <c r="G27" s="154"/>
      <c r="H27" s="155"/>
    </row>
    <row r="28" spans="1:8" ht="33" customHeight="1" x14ac:dyDescent="0.75">
      <c r="A28" s="161"/>
      <c r="B28" s="163" t="s">
        <v>17</v>
      </c>
      <c r="C28" s="163"/>
      <c r="D28" s="163"/>
      <c r="E28" s="163"/>
      <c r="F28" s="163"/>
      <c r="G28" s="163"/>
      <c r="H28" s="163"/>
    </row>
    <row r="29" spans="1:8" ht="99.6" customHeight="1" x14ac:dyDescent="0.75">
      <c r="A29" s="161"/>
      <c r="B29" s="164" t="s">
        <v>18</v>
      </c>
      <c r="C29" s="164"/>
      <c r="D29" s="164"/>
      <c r="E29" s="164"/>
      <c r="F29" s="164"/>
      <c r="G29" s="164"/>
      <c r="H29" s="164"/>
    </row>
    <row r="30" spans="1:8" ht="90" customHeight="1" x14ac:dyDescent="0.75">
      <c r="A30" s="161"/>
      <c r="B30" s="164" t="s">
        <v>52</v>
      </c>
      <c r="C30" s="164"/>
      <c r="D30" s="164"/>
      <c r="E30" s="164"/>
      <c r="F30" s="164"/>
      <c r="G30" s="164"/>
      <c r="H30" s="164"/>
    </row>
    <row r="31" spans="1:8" ht="33" customHeight="1" x14ac:dyDescent="0.75">
      <c r="A31" s="3"/>
      <c r="B31" s="3"/>
      <c r="C31" s="3"/>
      <c r="D31" s="3"/>
      <c r="E31" s="3"/>
      <c r="F31" s="3"/>
      <c r="G31" s="3"/>
      <c r="H31" s="3"/>
    </row>
  </sheetData>
  <mergeCells count="39">
    <mergeCell ref="A4:B4"/>
    <mergeCell ref="C4:E4"/>
    <mergeCell ref="G4:H4"/>
    <mergeCell ref="H1:H2"/>
    <mergeCell ref="B2:G2"/>
    <mergeCell ref="A3:B3"/>
    <mergeCell ref="C3:E3"/>
    <mergeCell ref="G3:H3"/>
    <mergeCell ref="F25:H25"/>
    <mergeCell ref="C26:E26"/>
    <mergeCell ref="H7:H8"/>
    <mergeCell ref="A5:B5"/>
    <mergeCell ref="C5:E5"/>
    <mergeCell ref="G5:H5"/>
    <mergeCell ref="A6:B6"/>
    <mergeCell ref="C6:E6"/>
    <mergeCell ref="G6:H6"/>
    <mergeCell ref="A7:A8"/>
    <mergeCell ref="B7:B8"/>
    <mergeCell ref="C7:C8"/>
    <mergeCell ref="D7:F7"/>
    <mergeCell ref="G7:G8"/>
    <mergeCell ref="F26:H26"/>
    <mergeCell ref="C27:E27"/>
    <mergeCell ref="F27:H27"/>
    <mergeCell ref="A20:G20"/>
    <mergeCell ref="A21:A30"/>
    <mergeCell ref="C21:E21"/>
    <mergeCell ref="F21:H21"/>
    <mergeCell ref="C22:E22"/>
    <mergeCell ref="F22:H22"/>
    <mergeCell ref="C23:E23"/>
    <mergeCell ref="F23:H23"/>
    <mergeCell ref="C24:E24"/>
    <mergeCell ref="F24:H24"/>
    <mergeCell ref="B28:H28"/>
    <mergeCell ref="B29:H29"/>
    <mergeCell ref="B30:H30"/>
    <mergeCell ref="C25:E25"/>
  </mergeCells>
  <printOptions horizontalCentered="1" verticalCentered="1"/>
  <pageMargins left="0.25" right="0.25" top="0.75" bottom="0.75" header="0.3" footer="0.3"/>
  <pageSetup paperSize="9" scale="54" orientation="portrait" r:id="rId1"/>
  <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1"/>
  <sheetViews>
    <sheetView rightToLeft="1" view="pageBreakPreview" topLeftCell="A7" zoomScale="70" zoomScaleNormal="100" zoomScaleSheetLayoutView="70" workbookViewId="0">
      <selection activeCell="E11" sqref="E11"/>
    </sheetView>
  </sheetViews>
  <sheetFormatPr defaultColWidth="14" defaultRowHeight="33" customHeight="1" x14ac:dyDescent="0.75"/>
  <cols>
    <col min="1" max="1" width="7.7109375" style="1" customWidth="1"/>
    <col min="2" max="2" width="58.5703125" style="1" customWidth="1"/>
    <col min="3" max="3" width="10.85546875" style="1" customWidth="1"/>
    <col min="4" max="6" width="19.7109375" style="1" customWidth="1"/>
    <col min="7" max="7" width="20.140625" style="1" bestFit="1" customWidth="1"/>
    <col min="8" max="8" width="23.5703125" style="1" bestFit="1" customWidth="1"/>
    <col min="9" max="246" width="14" style="1"/>
    <col min="247" max="248" width="14" style="1" customWidth="1"/>
    <col min="249" max="249" width="55.28515625" style="1" bestFit="1" customWidth="1"/>
    <col min="250" max="250" width="1.5703125" style="1" customWidth="1"/>
    <col min="251" max="251" width="14" style="1" customWidth="1"/>
    <col min="252" max="252" width="41.5703125" style="1" bestFit="1" customWidth="1"/>
    <col min="253" max="502" width="14" style="1"/>
    <col min="503" max="504" width="14" style="1" customWidth="1"/>
    <col min="505" max="505" width="55.28515625" style="1" bestFit="1" customWidth="1"/>
    <col min="506" max="506" width="1.5703125" style="1" customWidth="1"/>
    <col min="507" max="507" width="14" style="1" customWidth="1"/>
    <col min="508" max="508" width="41.5703125" style="1" bestFit="1" customWidth="1"/>
    <col min="509" max="758" width="14" style="1"/>
    <col min="759" max="760" width="14" style="1" customWidth="1"/>
    <col min="761" max="761" width="55.28515625" style="1" bestFit="1" customWidth="1"/>
    <col min="762" max="762" width="1.5703125" style="1" customWidth="1"/>
    <col min="763" max="763" width="14" style="1" customWidth="1"/>
    <col min="764" max="764" width="41.5703125" style="1" bestFit="1" customWidth="1"/>
    <col min="765" max="1014" width="14" style="1"/>
    <col min="1015" max="1016" width="14" style="1" customWidth="1"/>
    <col min="1017" max="1017" width="55.28515625" style="1" bestFit="1" customWidth="1"/>
    <col min="1018" max="1018" width="1.5703125" style="1" customWidth="1"/>
    <col min="1019" max="1019" width="14" style="1" customWidth="1"/>
    <col min="1020" max="1020" width="41.5703125" style="1" bestFit="1" customWidth="1"/>
    <col min="1021" max="1270" width="14" style="1"/>
    <col min="1271" max="1272" width="14" style="1" customWidth="1"/>
    <col min="1273" max="1273" width="55.28515625" style="1" bestFit="1" customWidth="1"/>
    <col min="1274" max="1274" width="1.5703125" style="1" customWidth="1"/>
    <col min="1275" max="1275" width="14" style="1" customWidth="1"/>
    <col min="1276" max="1276" width="41.5703125" style="1" bestFit="1" customWidth="1"/>
    <col min="1277" max="1526" width="14" style="1"/>
    <col min="1527" max="1528" width="14" style="1" customWidth="1"/>
    <col min="1529" max="1529" width="55.28515625" style="1" bestFit="1" customWidth="1"/>
    <col min="1530" max="1530" width="1.5703125" style="1" customWidth="1"/>
    <col min="1531" max="1531" width="14" style="1" customWidth="1"/>
    <col min="1532" max="1532" width="41.5703125" style="1" bestFit="1" customWidth="1"/>
    <col min="1533" max="1782" width="14" style="1"/>
    <col min="1783" max="1784" width="14" style="1" customWidth="1"/>
    <col min="1785" max="1785" width="55.28515625" style="1" bestFit="1" customWidth="1"/>
    <col min="1786" max="1786" width="1.5703125" style="1" customWidth="1"/>
    <col min="1787" max="1787" width="14" style="1" customWidth="1"/>
    <col min="1788" max="1788" width="41.5703125" style="1" bestFit="1" customWidth="1"/>
    <col min="1789" max="2038" width="14" style="1"/>
    <col min="2039" max="2040" width="14" style="1" customWidth="1"/>
    <col min="2041" max="2041" width="55.28515625" style="1" bestFit="1" customWidth="1"/>
    <col min="2042" max="2042" width="1.5703125" style="1" customWidth="1"/>
    <col min="2043" max="2043" width="14" style="1" customWidth="1"/>
    <col min="2044" max="2044" width="41.5703125" style="1" bestFit="1" customWidth="1"/>
    <col min="2045" max="2294" width="14" style="1"/>
    <col min="2295" max="2296" width="14" style="1" customWidth="1"/>
    <col min="2297" max="2297" width="55.28515625" style="1" bestFit="1" customWidth="1"/>
    <col min="2298" max="2298" width="1.5703125" style="1" customWidth="1"/>
    <col min="2299" max="2299" width="14" style="1" customWidth="1"/>
    <col min="2300" max="2300" width="41.5703125" style="1" bestFit="1" customWidth="1"/>
    <col min="2301" max="2550" width="14" style="1"/>
    <col min="2551" max="2552" width="14" style="1" customWidth="1"/>
    <col min="2553" max="2553" width="55.28515625" style="1" bestFit="1" customWidth="1"/>
    <col min="2554" max="2554" width="1.5703125" style="1" customWidth="1"/>
    <col min="2555" max="2555" width="14" style="1" customWidth="1"/>
    <col min="2556" max="2556" width="41.5703125" style="1" bestFit="1" customWidth="1"/>
    <col min="2557" max="2806" width="14" style="1"/>
    <col min="2807" max="2808" width="14" style="1" customWidth="1"/>
    <col min="2809" max="2809" width="55.28515625" style="1" bestFit="1" customWidth="1"/>
    <col min="2810" max="2810" width="1.5703125" style="1" customWidth="1"/>
    <col min="2811" max="2811" width="14" style="1" customWidth="1"/>
    <col min="2812" max="2812" width="41.5703125" style="1" bestFit="1" customWidth="1"/>
    <col min="2813" max="3062" width="14" style="1"/>
    <col min="3063" max="3064" width="14" style="1" customWidth="1"/>
    <col min="3065" max="3065" width="55.28515625" style="1" bestFit="1" customWidth="1"/>
    <col min="3066" max="3066" width="1.5703125" style="1" customWidth="1"/>
    <col min="3067" max="3067" width="14" style="1" customWidth="1"/>
    <col min="3068" max="3068" width="41.5703125" style="1" bestFit="1" customWidth="1"/>
    <col min="3069" max="3318" width="14" style="1"/>
    <col min="3319" max="3320" width="14" style="1" customWidth="1"/>
    <col min="3321" max="3321" width="55.28515625" style="1" bestFit="1" customWidth="1"/>
    <col min="3322" max="3322" width="1.5703125" style="1" customWidth="1"/>
    <col min="3323" max="3323" width="14" style="1" customWidth="1"/>
    <col min="3324" max="3324" width="41.5703125" style="1" bestFit="1" customWidth="1"/>
    <col min="3325" max="3574" width="14" style="1"/>
    <col min="3575" max="3576" width="14" style="1" customWidth="1"/>
    <col min="3577" max="3577" width="55.28515625" style="1" bestFit="1" customWidth="1"/>
    <col min="3578" max="3578" width="1.5703125" style="1" customWidth="1"/>
    <col min="3579" max="3579" width="14" style="1" customWidth="1"/>
    <col min="3580" max="3580" width="41.5703125" style="1" bestFit="1" customWidth="1"/>
    <col min="3581" max="3830" width="14" style="1"/>
    <col min="3831" max="3832" width="14" style="1" customWidth="1"/>
    <col min="3833" max="3833" width="55.28515625" style="1" bestFit="1" customWidth="1"/>
    <col min="3834" max="3834" width="1.5703125" style="1" customWidth="1"/>
    <col min="3835" max="3835" width="14" style="1" customWidth="1"/>
    <col min="3836" max="3836" width="41.5703125" style="1" bestFit="1" customWidth="1"/>
    <col min="3837" max="4086" width="14" style="1"/>
    <col min="4087" max="4088" width="14" style="1" customWidth="1"/>
    <col min="4089" max="4089" width="55.28515625" style="1" bestFit="1" customWidth="1"/>
    <col min="4090" max="4090" width="1.5703125" style="1" customWidth="1"/>
    <col min="4091" max="4091" width="14" style="1" customWidth="1"/>
    <col min="4092" max="4092" width="41.5703125" style="1" bestFit="1" customWidth="1"/>
    <col min="4093" max="4342" width="14" style="1"/>
    <col min="4343" max="4344" width="14" style="1" customWidth="1"/>
    <col min="4345" max="4345" width="55.28515625" style="1" bestFit="1" customWidth="1"/>
    <col min="4346" max="4346" width="1.5703125" style="1" customWidth="1"/>
    <col min="4347" max="4347" width="14" style="1" customWidth="1"/>
    <col min="4348" max="4348" width="41.5703125" style="1" bestFit="1" customWidth="1"/>
    <col min="4349" max="4598" width="14" style="1"/>
    <col min="4599" max="4600" width="14" style="1" customWidth="1"/>
    <col min="4601" max="4601" width="55.28515625" style="1" bestFit="1" customWidth="1"/>
    <col min="4602" max="4602" width="1.5703125" style="1" customWidth="1"/>
    <col min="4603" max="4603" width="14" style="1" customWidth="1"/>
    <col min="4604" max="4604" width="41.5703125" style="1" bestFit="1" customWidth="1"/>
    <col min="4605" max="4854" width="14" style="1"/>
    <col min="4855" max="4856" width="14" style="1" customWidth="1"/>
    <col min="4857" max="4857" width="55.28515625" style="1" bestFit="1" customWidth="1"/>
    <col min="4858" max="4858" width="1.5703125" style="1" customWidth="1"/>
    <col min="4859" max="4859" width="14" style="1" customWidth="1"/>
    <col min="4860" max="4860" width="41.5703125" style="1" bestFit="1" customWidth="1"/>
    <col min="4861" max="5110" width="14" style="1"/>
    <col min="5111" max="5112" width="14" style="1" customWidth="1"/>
    <col min="5113" max="5113" width="55.28515625" style="1" bestFit="1" customWidth="1"/>
    <col min="5114" max="5114" width="1.5703125" style="1" customWidth="1"/>
    <col min="5115" max="5115" width="14" style="1" customWidth="1"/>
    <col min="5116" max="5116" width="41.5703125" style="1" bestFit="1" customWidth="1"/>
    <col min="5117" max="5366" width="14" style="1"/>
    <col min="5367" max="5368" width="14" style="1" customWidth="1"/>
    <col min="5369" max="5369" width="55.28515625" style="1" bestFit="1" customWidth="1"/>
    <col min="5370" max="5370" width="1.5703125" style="1" customWidth="1"/>
    <col min="5371" max="5371" width="14" style="1" customWidth="1"/>
    <col min="5372" max="5372" width="41.5703125" style="1" bestFit="1" customWidth="1"/>
    <col min="5373" max="5622" width="14" style="1"/>
    <col min="5623" max="5624" width="14" style="1" customWidth="1"/>
    <col min="5625" max="5625" width="55.28515625" style="1" bestFit="1" customWidth="1"/>
    <col min="5626" max="5626" width="1.5703125" style="1" customWidth="1"/>
    <col min="5627" max="5627" width="14" style="1" customWidth="1"/>
    <col min="5628" max="5628" width="41.5703125" style="1" bestFit="1" customWidth="1"/>
    <col min="5629" max="5878" width="14" style="1"/>
    <col min="5879" max="5880" width="14" style="1" customWidth="1"/>
    <col min="5881" max="5881" width="55.28515625" style="1" bestFit="1" customWidth="1"/>
    <col min="5882" max="5882" width="1.5703125" style="1" customWidth="1"/>
    <col min="5883" max="5883" width="14" style="1" customWidth="1"/>
    <col min="5884" max="5884" width="41.5703125" style="1" bestFit="1" customWidth="1"/>
    <col min="5885" max="6134" width="14" style="1"/>
    <col min="6135" max="6136" width="14" style="1" customWidth="1"/>
    <col min="6137" max="6137" width="55.28515625" style="1" bestFit="1" customWidth="1"/>
    <col min="6138" max="6138" width="1.5703125" style="1" customWidth="1"/>
    <col min="6139" max="6139" width="14" style="1" customWidth="1"/>
    <col min="6140" max="6140" width="41.5703125" style="1" bestFit="1" customWidth="1"/>
    <col min="6141" max="6390" width="14" style="1"/>
    <col min="6391" max="6392" width="14" style="1" customWidth="1"/>
    <col min="6393" max="6393" width="55.28515625" style="1" bestFit="1" customWidth="1"/>
    <col min="6394" max="6394" width="1.5703125" style="1" customWidth="1"/>
    <col min="6395" max="6395" width="14" style="1" customWidth="1"/>
    <col min="6396" max="6396" width="41.5703125" style="1" bestFit="1" customWidth="1"/>
    <col min="6397" max="6646" width="14" style="1"/>
    <col min="6647" max="6648" width="14" style="1" customWidth="1"/>
    <col min="6649" max="6649" width="55.28515625" style="1" bestFit="1" customWidth="1"/>
    <col min="6650" max="6650" width="1.5703125" style="1" customWidth="1"/>
    <col min="6651" max="6651" width="14" style="1" customWidth="1"/>
    <col min="6652" max="6652" width="41.5703125" style="1" bestFit="1" customWidth="1"/>
    <col min="6653" max="6902" width="14" style="1"/>
    <col min="6903" max="6904" width="14" style="1" customWidth="1"/>
    <col min="6905" max="6905" width="55.28515625" style="1" bestFit="1" customWidth="1"/>
    <col min="6906" max="6906" width="1.5703125" style="1" customWidth="1"/>
    <col min="6907" max="6907" width="14" style="1" customWidth="1"/>
    <col min="6908" max="6908" width="41.5703125" style="1" bestFit="1" customWidth="1"/>
    <col min="6909" max="7158" width="14" style="1"/>
    <col min="7159" max="7160" width="14" style="1" customWidth="1"/>
    <col min="7161" max="7161" width="55.28515625" style="1" bestFit="1" customWidth="1"/>
    <col min="7162" max="7162" width="1.5703125" style="1" customWidth="1"/>
    <col min="7163" max="7163" width="14" style="1" customWidth="1"/>
    <col min="7164" max="7164" width="41.5703125" style="1" bestFit="1" customWidth="1"/>
    <col min="7165" max="7414" width="14" style="1"/>
    <col min="7415" max="7416" width="14" style="1" customWidth="1"/>
    <col min="7417" max="7417" width="55.28515625" style="1" bestFit="1" customWidth="1"/>
    <col min="7418" max="7418" width="1.5703125" style="1" customWidth="1"/>
    <col min="7419" max="7419" width="14" style="1" customWidth="1"/>
    <col min="7420" max="7420" width="41.5703125" style="1" bestFit="1" customWidth="1"/>
    <col min="7421" max="7670" width="14" style="1"/>
    <col min="7671" max="7672" width="14" style="1" customWidth="1"/>
    <col min="7673" max="7673" width="55.28515625" style="1" bestFit="1" customWidth="1"/>
    <col min="7674" max="7674" width="1.5703125" style="1" customWidth="1"/>
    <col min="7675" max="7675" width="14" style="1" customWidth="1"/>
    <col min="7676" max="7676" width="41.5703125" style="1" bestFit="1" customWidth="1"/>
    <col min="7677" max="7926" width="14" style="1"/>
    <col min="7927" max="7928" width="14" style="1" customWidth="1"/>
    <col min="7929" max="7929" width="55.28515625" style="1" bestFit="1" customWidth="1"/>
    <col min="7930" max="7930" width="1.5703125" style="1" customWidth="1"/>
    <col min="7931" max="7931" width="14" style="1" customWidth="1"/>
    <col min="7932" max="7932" width="41.5703125" style="1" bestFit="1" customWidth="1"/>
    <col min="7933" max="8182" width="14" style="1"/>
    <col min="8183" max="8184" width="14" style="1" customWidth="1"/>
    <col min="8185" max="8185" width="55.28515625" style="1" bestFit="1" customWidth="1"/>
    <col min="8186" max="8186" width="1.5703125" style="1" customWidth="1"/>
    <col min="8187" max="8187" width="14" style="1" customWidth="1"/>
    <col min="8188" max="8188" width="41.5703125" style="1" bestFit="1" customWidth="1"/>
    <col min="8189" max="8438" width="14" style="1"/>
    <col min="8439" max="8440" width="14" style="1" customWidth="1"/>
    <col min="8441" max="8441" width="55.28515625" style="1" bestFit="1" customWidth="1"/>
    <col min="8442" max="8442" width="1.5703125" style="1" customWidth="1"/>
    <col min="8443" max="8443" width="14" style="1" customWidth="1"/>
    <col min="8444" max="8444" width="41.5703125" style="1" bestFit="1" customWidth="1"/>
    <col min="8445" max="8694" width="14" style="1"/>
    <col min="8695" max="8696" width="14" style="1" customWidth="1"/>
    <col min="8697" max="8697" width="55.28515625" style="1" bestFit="1" customWidth="1"/>
    <col min="8698" max="8698" width="1.5703125" style="1" customWidth="1"/>
    <col min="8699" max="8699" width="14" style="1" customWidth="1"/>
    <col min="8700" max="8700" width="41.5703125" style="1" bestFit="1" customWidth="1"/>
    <col min="8701" max="8950" width="14" style="1"/>
    <col min="8951" max="8952" width="14" style="1" customWidth="1"/>
    <col min="8953" max="8953" width="55.28515625" style="1" bestFit="1" customWidth="1"/>
    <col min="8954" max="8954" width="1.5703125" style="1" customWidth="1"/>
    <col min="8955" max="8955" width="14" style="1" customWidth="1"/>
    <col min="8956" max="8956" width="41.5703125" style="1" bestFit="1" customWidth="1"/>
    <col min="8957" max="9206" width="14" style="1"/>
    <col min="9207" max="9208" width="14" style="1" customWidth="1"/>
    <col min="9209" max="9209" width="55.28515625" style="1" bestFit="1" customWidth="1"/>
    <col min="9210" max="9210" width="1.5703125" style="1" customWidth="1"/>
    <col min="9211" max="9211" width="14" style="1" customWidth="1"/>
    <col min="9212" max="9212" width="41.5703125" style="1" bestFit="1" customWidth="1"/>
    <col min="9213" max="9462" width="14" style="1"/>
    <col min="9463" max="9464" width="14" style="1" customWidth="1"/>
    <col min="9465" max="9465" width="55.28515625" style="1" bestFit="1" customWidth="1"/>
    <col min="9466" max="9466" width="1.5703125" style="1" customWidth="1"/>
    <col min="9467" max="9467" width="14" style="1" customWidth="1"/>
    <col min="9468" max="9468" width="41.5703125" style="1" bestFit="1" customWidth="1"/>
    <col min="9469" max="9718" width="14" style="1"/>
    <col min="9719" max="9720" width="14" style="1" customWidth="1"/>
    <col min="9721" max="9721" width="55.28515625" style="1" bestFit="1" customWidth="1"/>
    <col min="9722" max="9722" width="1.5703125" style="1" customWidth="1"/>
    <col min="9723" max="9723" width="14" style="1" customWidth="1"/>
    <col min="9724" max="9724" width="41.5703125" style="1" bestFit="1" customWidth="1"/>
    <col min="9725" max="9974" width="14" style="1"/>
    <col min="9975" max="9976" width="14" style="1" customWidth="1"/>
    <col min="9977" max="9977" width="55.28515625" style="1" bestFit="1" customWidth="1"/>
    <col min="9978" max="9978" width="1.5703125" style="1" customWidth="1"/>
    <col min="9979" max="9979" width="14" style="1" customWidth="1"/>
    <col min="9980" max="9980" width="41.5703125" style="1" bestFit="1" customWidth="1"/>
    <col min="9981" max="10230" width="14" style="1"/>
    <col min="10231" max="10232" width="14" style="1" customWidth="1"/>
    <col min="10233" max="10233" width="55.28515625" style="1" bestFit="1" customWidth="1"/>
    <col min="10234" max="10234" width="1.5703125" style="1" customWidth="1"/>
    <col min="10235" max="10235" width="14" style="1" customWidth="1"/>
    <col min="10236" max="10236" width="41.5703125" style="1" bestFit="1" customWidth="1"/>
    <col min="10237" max="10486" width="14" style="1"/>
    <col min="10487" max="10488" width="14" style="1" customWidth="1"/>
    <col min="10489" max="10489" width="55.28515625" style="1" bestFit="1" customWidth="1"/>
    <col min="10490" max="10490" width="1.5703125" style="1" customWidth="1"/>
    <col min="10491" max="10491" width="14" style="1" customWidth="1"/>
    <col min="10492" max="10492" width="41.5703125" style="1" bestFit="1" customWidth="1"/>
    <col min="10493" max="10742" width="14" style="1"/>
    <col min="10743" max="10744" width="14" style="1" customWidth="1"/>
    <col min="10745" max="10745" width="55.28515625" style="1" bestFit="1" customWidth="1"/>
    <col min="10746" max="10746" width="1.5703125" style="1" customWidth="1"/>
    <col min="10747" max="10747" width="14" style="1" customWidth="1"/>
    <col min="10748" max="10748" width="41.5703125" style="1" bestFit="1" customWidth="1"/>
    <col min="10749" max="10998" width="14" style="1"/>
    <col min="10999" max="11000" width="14" style="1" customWidth="1"/>
    <col min="11001" max="11001" width="55.28515625" style="1" bestFit="1" customWidth="1"/>
    <col min="11002" max="11002" width="1.5703125" style="1" customWidth="1"/>
    <col min="11003" max="11003" width="14" style="1" customWidth="1"/>
    <col min="11004" max="11004" width="41.5703125" style="1" bestFit="1" customWidth="1"/>
    <col min="11005" max="11254" width="14" style="1"/>
    <col min="11255" max="11256" width="14" style="1" customWidth="1"/>
    <col min="11257" max="11257" width="55.28515625" style="1" bestFit="1" customWidth="1"/>
    <col min="11258" max="11258" width="1.5703125" style="1" customWidth="1"/>
    <col min="11259" max="11259" width="14" style="1" customWidth="1"/>
    <col min="11260" max="11260" width="41.5703125" style="1" bestFit="1" customWidth="1"/>
    <col min="11261" max="11510" width="14" style="1"/>
    <col min="11511" max="11512" width="14" style="1" customWidth="1"/>
    <col min="11513" max="11513" width="55.28515625" style="1" bestFit="1" customWidth="1"/>
    <col min="11514" max="11514" width="1.5703125" style="1" customWidth="1"/>
    <col min="11515" max="11515" width="14" style="1" customWidth="1"/>
    <col min="11516" max="11516" width="41.5703125" style="1" bestFit="1" customWidth="1"/>
    <col min="11517" max="11766" width="14" style="1"/>
    <col min="11767" max="11768" width="14" style="1" customWidth="1"/>
    <col min="11769" max="11769" width="55.28515625" style="1" bestFit="1" customWidth="1"/>
    <col min="11770" max="11770" width="1.5703125" style="1" customWidth="1"/>
    <col min="11771" max="11771" width="14" style="1" customWidth="1"/>
    <col min="11772" max="11772" width="41.5703125" style="1" bestFit="1" customWidth="1"/>
    <col min="11773" max="12022" width="14" style="1"/>
    <col min="12023" max="12024" width="14" style="1" customWidth="1"/>
    <col min="12025" max="12025" width="55.28515625" style="1" bestFit="1" customWidth="1"/>
    <col min="12026" max="12026" width="1.5703125" style="1" customWidth="1"/>
    <col min="12027" max="12027" width="14" style="1" customWidth="1"/>
    <col min="12028" max="12028" width="41.5703125" style="1" bestFit="1" customWidth="1"/>
    <col min="12029" max="12278" width="14" style="1"/>
    <col min="12279" max="12280" width="14" style="1" customWidth="1"/>
    <col min="12281" max="12281" width="55.28515625" style="1" bestFit="1" customWidth="1"/>
    <col min="12282" max="12282" width="1.5703125" style="1" customWidth="1"/>
    <col min="12283" max="12283" width="14" style="1" customWidth="1"/>
    <col min="12284" max="12284" width="41.5703125" style="1" bestFit="1" customWidth="1"/>
    <col min="12285" max="12534" width="14" style="1"/>
    <col min="12535" max="12536" width="14" style="1" customWidth="1"/>
    <col min="12537" max="12537" width="55.28515625" style="1" bestFit="1" customWidth="1"/>
    <col min="12538" max="12538" width="1.5703125" style="1" customWidth="1"/>
    <col min="12539" max="12539" width="14" style="1" customWidth="1"/>
    <col min="12540" max="12540" width="41.5703125" style="1" bestFit="1" customWidth="1"/>
    <col min="12541" max="12790" width="14" style="1"/>
    <col min="12791" max="12792" width="14" style="1" customWidth="1"/>
    <col min="12793" max="12793" width="55.28515625" style="1" bestFit="1" customWidth="1"/>
    <col min="12794" max="12794" width="1.5703125" style="1" customWidth="1"/>
    <col min="12795" max="12795" width="14" style="1" customWidth="1"/>
    <col min="12796" max="12796" width="41.5703125" style="1" bestFit="1" customWidth="1"/>
    <col min="12797" max="13046" width="14" style="1"/>
    <col min="13047" max="13048" width="14" style="1" customWidth="1"/>
    <col min="13049" max="13049" width="55.28515625" style="1" bestFit="1" customWidth="1"/>
    <col min="13050" max="13050" width="1.5703125" style="1" customWidth="1"/>
    <col min="13051" max="13051" width="14" style="1" customWidth="1"/>
    <col min="13052" max="13052" width="41.5703125" style="1" bestFit="1" customWidth="1"/>
    <col min="13053" max="13302" width="14" style="1"/>
    <col min="13303" max="13304" width="14" style="1" customWidth="1"/>
    <col min="13305" max="13305" width="55.28515625" style="1" bestFit="1" customWidth="1"/>
    <col min="13306" max="13306" width="1.5703125" style="1" customWidth="1"/>
    <col min="13307" max="13307" width="14" style="1" customWidth="1"/>
    <col min="13308" max="13308" width="41.5703125" style="1" bestFit="1" customWidth="1"/>
    <col min="13309" max="13558" width="14" style="1"/>
    <col min="13559" max="13560" width="14" style="1" customWidth="1"/>
    <col min="13561" max="13561" width="55.28515625" style="1" bestFit="1" customWidth="1"/>
    <col min="13562" max="13562" width="1.5703125" style="1" customWidth="1"/>
    <col min="13563" max="13563" width="14" style="1" customWidth="1"/>
    <col min="13564" max="13564" width="41.5703125" style="1" bestFit="1" customWidth="1"/>
    <col min="13565" max="13814" width="14" style="1"/>
    <col min="13815" max="13816" width="14" style="1" customWidth="1"/>
    <col min="13817" max="13817" width="55.28515625" style="1" bestFit="1" customWidth="1"/>
    <col min="13818" max="13818" width="1.5703125" style="1" customWidth="1"/>
    <col min="13819" max="13819" width="14" style="1" customWidth="1"/>
    <col min="13820" max="13820" width="41.5703125" style="1" bestFit="1" customWidth="1"/>
    <col min="13821" max="14070" width="14" style="1"/>
    <col min="14071" max="14072" width="14" style="1" customWidth="1"/>
    <col min="14073" max="14073" width="55.28515625" style="1" bestFit="1" customWidth="1"/>
    <col min="14074" max="14074" width="1.5703125" style="1" customWidth="1"/>
    <col min="14075" max="14075" width="14" style="1" customWidth="1"/>
    <col min="14076" max="14076" width="41.5703125" style="1" bestFit="1" customWidth="1"/>
    <col min="14077" max="14326" width="14" style="1"/>
    <col min="14327" max="14328" width="14" style="1" customWidth="1"/>
    <col min="14329" max="14329" width="55.28515625" style="1" bestFit="1" customWidth="1"/>
    <col min="14330" max="14330" width="1.5703125" style="1" customWidth="1"/>
    <col min="14331" max="14331" width="14" style="1" customWidth="1"/>
    <col min="14332" max="14332" width="41.5703125" style="1" bestFit="1" customWidth="1"/>
    <col min="14333" max="14582" width="14" style="1"/>
    <col min="14583" max="14584" width="14" style="1" customWidth="1"/>
    <col min="14585" max="14585" width="55.28515625" style="1" bestFit="1" customWidth="1"/>
    <col min="14586" max="14586" width="1.5703125" style="1" customWidth="1"/>
    <col min="14587" max="14587" width="14" style="1" customWidth="1"/>
    <col min="14588" max="14588" width="41.5703125" style="1" bestFit="1" customWidth="1"/>
    <col min="14589" max="14838" width="14" style="1"/>
    <col min="14839" max="14840" width="14" style="1" customWidth="1"/>
    <col min="14841" max="14841" width="55.28515625" style="1" bestFit="1" customWidth="1"/>
    <col min="14842" max="14842" width="1.5703125" style="1" customWidth="1"/>
    <col min="14843" max="14843" width="14" style="1" customWidth="1"/>
    <col min="14844" max="14844" width="41.5703125" style="1" bestFit="1" customWidth="1"/>
    <col min="14845" max="15094" width="14" style="1"/>
    <col min="15095" max="15096" width="14" style="1" customWidth="1"/>
    <col min="15097" max="15097" width="55.28515625" style="1" bestFit="1" customWidth="1"/>
    <col min="15098" max="15098" width="1.5703125" style="1" customWidth="1"/>
    <col min="15099" max="15099" width="14" style="1" customWidth="1"/>
    <col min="15100" max="15100" width="41.5703125" style="1" bestFit="1" customWidth="1"/>
    <col min="15101" max="15350" width="14" style="1"/>
    <col min="15351" max="15352" width="14" style="1" customWidth="1"/>
    <col min="15353" max="15353" width="55.28515625" style="1" bestFit="1" customWidth="1"/>
    <col min="15354" max="15354" width="1.5703125" style="1" customWidth="1"/>
    <col min="15355" max="15355" width="14" style="1" customWidth="1"/>
    <col min="15356" max="15356" width="41.5703125" style="1" bestFit="1" customWidth="1"/>
    <col min="15357" max="15606" width="14" style="1"/>
    <col min="15607" max="15608" width="14" style="1" customWidth="1"/>
    <col min="15609" max="15609" width="55.28515625" style="1" bestFit="1" customWidth="1"/>
    <col min="15610" max="15610" width="1.5703125" style="1" customWidth="1"/>
    <col min="15611" max="15611" width="14" style="1" customWidth="1"/>
    <col min="15612" max="15612" width="41.5703125" style="1" bestFit="1" customWidth="1"/>
    <col min="15613" max="15862" width="14" style="1"/>
    <col min="15863" max="15864" width="14" style="1" customWidth="1"/>
    <col min="15865" max="15865" width="55.28515625" style="1" bestFit="1" customWidth="1"/>
    <col min="15866" max="15866" width="1.5703125" style="1" customWidth="1"/>
    <col min="15867" max="15867" width="14" style="1" customWidth="1"/>
    <col min="15868" max="15868" width="41.5703125" style="1" bestFit="1" customWidth="1"/>
    <col min="15869" max="16118" width="14" style="1"/>
    <col min="16119" max="16120" width="14" style="1" customWidth="1"/>
    <col min="16121" max="16121" width="55.28515625" style="1" bestFit="1" customWidth="1"/>
    <col min="16122" max="16122" width="1.5703125" style="1" customWidth="1"/>
    <col min="16123" max="16123" width="14" style="1" customWidth="1"/>
    <col min="16124" max="16124" width="41.5703125" style="1" bestFit="1" customWidth="1"/>
    <col min="16125" max="16384" width="14" style="1"/>
  </cols>
  <sheetData>
    <row r="1" spans="1:8" ht="70.150000000000006" customHeight="1" x14ac:dyDescent="0.75">
      <c r="H1" s="175" t="s">
        <v>29</v>
      </c>
    </row>
    <row r="2" spans="1:8" ht="67.150000000000006" customHeight="1" x14ac:dyDescent="0.75">
      <c r="B2" s="177" t="s">
        <v>19</v>
      </c>
      <c r="C2" s="177"/>
      <c r="D2" s="177"/>
      <c r="E2" s="177"/>
      <c r="F2" s="177"/>
      <c r="G2" s="177"/>
      <c r="H2" s="176"/>
    </row>
    <row r="3" spans="1:8" ht="33" customHeight="1" x14ac:dyDescent="0.75">
      <c r="A3" s="167" t="s">
        <v>0</v>
      </c>
      <c r="B3" s="168"/>
      <c r="C3" s="178">
        <v>45389</v>
      </c>
      <c r="D3" s="179"/>
      <c r="E3" s="180"/>
      <c r="F3" s="10" t="s">
        <v>24</v>
      </c>
      <c r="G3" s="181" t="s">
        <v>77</v>
      </c>
      <c r="H3" s="181"/>
    </row>
    <row r="4" spans="1:8" ht="33" customHeight="1" x14ac:dyDescent="0.75">
      <c r="A4" s="167" t="s">
        <v>15</v>
      </c>
      <c r="B4" s="168"/>
      <c r="C4" s="167" t="s">
        <v>66</v>
      </c>
      <c r="D4" s="169"/>
      <c r="E4" s="168"/>
      <c r="F4" s="10" t="s">
        <v>25</v>
      </c>
      <c r="G4" s="170">
        <v>45389</v>
      </c>
      <c r="H4" s="170"/>
    </row>
    <row r="5" spans="1:8" ht="34.9" customHeight="1" x14ac:dyDescent="0.75">
      <c r="A5" s="167" t="s">
        <v>1</v>
      </c>
      <c r="B5" s="168"/>
      <c r="C5" s="167" t="s">
        <v>197</v>
      </c>
      <c r="D5" s="169"/>
      <c r="E5" s="168"/>
      <c r="F5" s="10" t="s">
        <v>26</v>
      </c>
      <c r="G5" s="170">
        <v>45389</v>
      </c>
      <c r="H5" s="170"/>
    </row>
    <row r="6" spans="1:8" ht="33" customHeight="1" x14ac:dyDescent="0.75">
      <c r="A6" s="167" t="s">
        <v>2</v>
      </c>
      <c r="B6" s="168"/>
      <c r="C6" s="167">
        <v>27</v>
      </c>
      <c r="D6" s="169"/>
      <c r="E6" s="168"/>
      <c r="F6" s="10" t="s">
        <v>27</v>
      </c>
      <c r="G6" s="171"/>
      <c r="H6" s="171"/>
    </row>
    <row r="7" spans="1:8" ht="33" customHeight="1" x14ac:dyDescent="0.75">
      <c r="A7" s="172" t="s">
        <v>14</v>
      </c>
      <c r="B7" s="165" t="s">
        <v>3</v>
      </c>
      <c r="C7" s="165" t="s">
        <v>4</v>
      </c>
      <c r="D7" s="174" t="s">
        <v>5</v>
      </c>
      <c r="E7" s="174"/>
      <c r="F7" s="174"/>
      <c r="G7" s="165" t="s">
        <v>23</v>
      </c>
      <c r="H7" s="165" t="s">
        <v>22</v>
      </c>
    </row>
    <row r="8" spans="1:8" ht="33" customHeight="1" x14ac:dyDescent="0.75">
      <c r="A8" s="173"/>
      <c r="B8" s="166"/>
      <c r="C8" s="166"/>
      <c r="D8" s="9"/>
      <c r="E8" s="9"/>
      <c r="F8" s="9" t="s">
        <v>6</v>
      </c>
      <c r="G8" s="166"/>
      <c r="H8" s="166"/>
    </row>
    <row r="9" spans="1:8" ht="54" x14ac:dyDescent="0.75">
      <c r="A9" s="12">
        <v>1</v>
      </c>
      <c r="B9" s="51" t="s">
        <v>198</v>
      </c>
      <c r="C9" s="6"/>
      <c r="D9" s="13"/>
      <c r="E9" s="14">
        <v>40</v>
      </c>
      <c r="F9" s="14">
        <f>E9</f>
        <v>40</v>
      </c>
      <c r="G9" s="14">
        <v>37800</v>
      </c>
      <c r="H9" s="15">
        <f>G9*F9</f>
        <v>1512000</v>
      </c>
    </row>
    <row r="10" spans="1:8" ht="35.25" x14ac:dyDescent="0.75">
      <c r="A10" s="12">
        <v>2</v>
      </c>
      <c r="B10" s="11"/>
      <c r="C10" s="6"/>
      <c r="D10" s="13"/>
      <c r="E10" s="14"/>
      <c r="F10" s="14">
        <f t="shared" ref="F10:F11" si="0">E10</f>
        <v>0</v>
      </c>
      <c r="G10" s="14"/>
      <c r="H10" s="15">
        <f t="shared" ref="H10:H11" si="1">G10*F10</f>
        <v>0</v>
      </c>
    </row>
    <row r="11" spans="1:8" ht="35.25" x14ac:dyDescent="0.75">
      <c r="A11" s="12">
        <v>3</v>
      </c>
      <c r="B11" s="11" t="s">
        <v>323</v>
      </c>
      <c r="C11" s="6"/>
      <c r="D11" s="13"/>
      <c r="E11" s="14">
        <v>0.30499999999999999</v>
      </c>
      <c r="F11" s="14">
        <f t="shared" si="0"/>
        <v>0.30499999999999999</v>
      </c>
      <c r="G11" s="14">
        <v>37800</v>
      </c>
      <c r="H11" s="15">
        <f t="shared" si="1"/>
        <v>11529</v>
      </c>
    </row>
    <row r="12" spans="1:8" ht="35.25" x14ac:dyDescent="0.75">
      <c r="A12" s="12">
        <v>4</v>
      </c>
      <c r="B12" s="11"/>
      <c r="C12" s="6"/>
      <c r="D12" s="13"/>
      <c r="E12" s="14"/>
      <c r="F12" s="14">
        <f t="shared" ref="F12" si="2">E12*D12</f>
        <v>0</v>
      </c>
      <c r="G12" s="14"/>
      <c r="H12" s="15">
        <f>G12*F12</f>
        <v>0</v>
      </c>
    </row>
    <row r="13" spans="1:8" ht="35.25" x14ac:dyDescent="0.75">
      <c r="A13" s="12">
        <v>5</v>
      </c>
      <c r="B13" s="11"/>
      <c r="C13" s="6"/>
      <c r="D13" s="7"/>
      <c r="E13" s="14"/>
      <c r="F13" s="14"/>
      <c r="G13" s="14"/>
      <c r="H13" s="15">
        <f>G13*F13</f>
        <v>0</v>
      </c>
    </row>
    <row r="14" spans="1:8" ht="35.25" x14ac:dyDescent="0.75">
      <c r="A14" s="12"/>
      <c r="B14" s="11"/>
      <c r="C14" s="16"/>
      <c r="D14" s="7"/>
      <c r="E14" s="7"/>
      <c r="F14" s="7"/>
      <c r="G14" s="7"/>
      <c r="H14" s="15">
        <f>G14*F14</f>
        <v>0</v>
      </c>
    </row>
    <row r="15" spans="1:8" ht="33" customHeight="1" x14ac:dyDescent="0.75">
      <c r="A15" s="2"/>
      <c r="B15" s="5"/>
      <c r="C15" s="6"/>
      <c r="D15" s="7"/>
      <c r="E15" s="7"/>
      <c r="F15" s="7"/>
      <c r="G15" s="7"/>
      <c r="H15" s="7"/>
    </row>
    <row r="16" spans="1:8" ht="33" customHeight="1" x14ac:dyDescent="0.75">
      <c r="A16" s="2"/>
      <c r="B16" s="5"/>
      <c r="C16" s="6"/>
      <c r="D16" s="7"/>
      <c r="E16" s="7"/>
      <c r="F16" s="7"/>
      <c r="G16" s="7"/>
      <c r="H16" s="7"/>
    </row>
    <row r="17" spans="1:8" ht="33" customHeight="1" x14ac:dyDescent="0.75">
      <c r="A17" s="2"/>
      <c r="B17" s="5"/>
      <c r="C17" s="6"/>
      <c r="D17" s="7"/>
      <c r="E17" s="7"/>
      <c r="F17" s="7"/>
      <c r="G17" s="7"/>
      <c r="H17" s="7"/>
    </row>
    <row r="18" spans="1:8" ht="33" customHeight="1" x14ac:dyDescent="0.75">
      <c r="A18" s="2"/>
      <c r="B18" s="5"/>
      <c r="C18" s="6"/>
      <c r="D18" s="7"/>
      <c r="E18" s="7"/>
      <c r="F18" s="7"/>
      <c r="G18" s="7"/>
      <c r="H18" s="7"/>
    </row>
    <row r="19" spans="1:8" ht="33" customHeight="1" x14ac:dyDescent="0.75">
      <c r="A19" s="2"/>
      <c r="B19" s="5"/>
      <c r="C19" s="6"/>
      <c r="D19" s="7"/>
      <c r="E19" s="7"/>
      <c r="F19" s="7"/>
      <c r="G19" s="7"/>
      <c r="H19" s="7"/>
    </row>
    <row r="20" spans="1:8" ht="33" customHeight="1" x14ac:dyDescent="0.75">
      <c r="A20" s="158" t="s">
        <v>16</v>
      </c>
      <c r="B20" s="159"/>
      <c r="C20" s="159"/>
      <c r="D20" s="159"/>
      <c r="E20" s="159"/>
      <c r="F20" s="159"/>
      <c r="G20" s="160"/>
      <c r="H20" s="8">
        <f>SUM(H9:H14)</f>
        <v>1523529</v>
      </c>
    </row>
    <row r="21" spans="1:8" ht="33" customHeight="1" x14ac:dyDescent="0.75">
      <c r="A21" s="161" t="s">
        <v>77</v>
      </c>
      <c r="B21" s="4" t="s">
        <v>7</v>
      </c>
      <c r="C21" s="162"/>
      <c r="D21" s="157"/>
      <c r="E21" s="157"/>
      <c r="F21" s="154" t="s">
        <v>21</v>
      </c>
      <c r="G21" s="154"/>
      <c r="H21" s="155"/>
    </row>
    <row r="22" spans="1:8" ht="33" customHeight="1" x14ac:dyDescent="0.75">
      <c r="A22" s="161"/>
      <c r="B22" s="4" t="s">
        <v>75</v>
      </c>
      <c r="C22" s="156"/>
      <c r="D22" s="157"/>
      <c r="E22" s="157"/>
      <c r="F22" s="154" t="s">
        <v>21</v>
      </c>
      <c r="G22" s="154"/>
      <c r="H22" s="155"/>
    </row>
    <row r="23" spans="1:8" ht="33" customHeight="1" x14ac:dyDescent="0.75">
      <c r="A23" s="161"/>
      <c r="B23" s="4" t="s">
        <v>9</v>
      </c>
      <c r="C23" s="156">
        <f>C21*0%</f>
        <v>0</v>
      </c>
      <c r="D23" s="157"/>
      <c r="E23" s="157"/>
      <c r="F23" s="154" t="s">
        <v>21</v>
      </c>
      <c r="G23" s="154"/>
      <c r="H23" s="155"/>
    </row>
    <row r="24" spans="1:8" ht="33" customHeight="1" x14ac:dyDescent="0.75">
      <c r="A24" s="161"/>
      <c r="B24" s="4" t="s">
        <v>10</v>
      </c>
      <c r="C24" s="156">
        <f>C21*0%</f>
        <v>0</v>
      </c>
      <c r="D24" s="157"/>
      <c r="E24" s="157"/>
      <c r="F24" s="154" t="s">
        <v>21</v>
      </c>
      <c r="G24" s="154"/>
      <c r="H24" s="155"/>
    </row>
    <row r="25" spans="1:8" ht="33" customHeight="1" x14ac:dyDescent="0.75">
      <c r="A25" s="161"/>
      <c r="B25" s="4" t="s">
        <v>11</v>
      </c>
      <c r="C25" s="156"/>
      <c r="D25" s="157"/>
      <c r="E25" s="157"/>
      <c r="F25" s="154" t="s">
        <v>21</v>
      </c>
      <c r="G25" s="154"/>
      <c r="H25" s="155"/>
    </row>
    <row r="26" spans="1:8" ht="33" customHeight="1" x14ac:dyDescent="0.75">
      <c r="A26" s="161"/>
      <c r="B26" s="4" t="s">
        <v>12</v>
      </c>
      <c r="C26" s="156"/>
      <c r="D26" s="157"/>
      <c r="E26" s="157"/>
      <c r="F26" s="154" t="s">
        <v>21</v>
      </c>
      <c r="G26" s="154"/>
      <c r="H26" s="155"/>
    </row>
    <row r="27" spans="1:8" ht="33" customHeight="1" x14ac:dyDescent="0.75">
      <c r="A27" s="161"/>
      <c r="B27" s="4" t="s">
        <v>13</v>
      </c>
      <c r="C27" s="156">
        <f>H20-C26</f>
        <v>1523529</v>
      </c>
      <c r="D27" s="157"/>
      <c r="E27" s="157"/>
      <c r="F27" s="154" t="s">
        <v>21</v>
      </c>
      <c r="G27" s="154"/>
      <c r="H27" s="155"/>
    </row>
    <row r="28" spans="1:8" ht="33" customHeight="1" x14ac:dyDescent="0.75">
      <c r="A28" s="161"/>
      <c r="B28" s="163" t="s">
        <v>17</v>
      </c>
      <c r="C28" s="163"/>
      <c r="D28" s="163"/>
      <c r="E28" s="163"/>
      <c r="F28" s="163"/>
      <c r="G28" s="163"/>
      <c r="H28" s="163"/>
    </row>
    <row r="29" spans="1:8" ht="99.6" customHeight="1" x14ac:dyDescent="0.75">
      <c r="A29" s="161"/>
      <c r="B29" s="164" t="s">
        <v>18</v>
      </c>
      <c r="C29" s="164"/>
      <c r="D29" s="164"/>
      <c r="E29" s="164"/>
      <c r="F29" s="164"/>
      <c r="G29" s="164"/>
      <c r="H29" s="164"/>
    </row>
    <row r="30" spans="1:8" ht="90" customHeight="1" x14ac:dyDescent="0.75">
      <c r="A30" s="161"/>
      <c r="B30" s="164" t="s">
        <v>52</v>
      </c>
      <c r="C30" s="164"/>
      <c r="D30" s="164"/>
      <c r="E30" s="164"/>
      <c r="F30" s="164"/>
      <c r="G30" s="164"/>
      <c r="H30" s="164"/>
    </row>
    <row r="31" spans="1:8" ht="33" customHeight="1" x14ac:dyDescent="0.75">
      <c r="A31" s="3"/>
      <c r="B31" s="3"/>
      <c r="C31" s="3"/>
      <c r="D31" s="3"/>
      <c r="E31" s="3"/>
      <c r="F31" s="3"/>
      <c r="G31" s="3"/>
      <c r="H31" s="3"/>
    </row>
  </sheetData>
  <mergeCells count="39">
    <mergeCell ref="A4:B4"/>
    <mergeCell ref="C4:E4"/>
    <mergeCell ref="G4:H4"/>
    <mergeCell ref="H1:H2"/>
    <mergeCell ref="B2:G2"/>
    <mergeCell ref="A3:B3"/>
    <mergeCell ref="C3:E3"/>
    <mergeCell ref="G3:H3"/>
    <mergeCell ref="F25:H25"/>
    <mergeCell ref="C26:E26"/>
    <mergeCell ref="H7:H8"/>
    <mergeCell ref="A5:B5"/>
    <mergeCell ref="C5:E5"/>
    <mergeCell ref="G5:H5"/>
    <mergeCell ref="A6:B6"/>
    <mergeCell ref="C6:E6"/>
    <mergeCell ref="G6:H6"/>
    <mergeCell ref="A7:A8"/>
    <mergeCell ref="B7:B8"/>
    <mergeCell ref="C7:C8"/>
    <mergeCell ref="D7:F7"/>
    <mergeCell ref="G7:G8"/>
    <mergeCell ref="F26:H26"/>
    <mergeCell ref="C27:E27"/>
    <mergeCell ref="F27:H27"/>
    <mergeCell ref="A20:G20"/>
    <mergeCell ref="A21:A30"/>
    <mergeCell ref="C21:E21"/>
    <mergeCell ref="F21:H21"/>
    <mergeCell ref="C22:E22"/>
    <mergeCell ref="F22:H22"/>
    <mergeCell ref="C23:E23"/>
    <mergeCell ref="F23:H23"/>
    <mergeCell ref="C24:E24"/>
    <mergeCell ref="F24:H24"/>
    <mergeCell ref="B28:H28"/>
    <mergeCell ref="B29:H29"/>
    <mergeCell ref="B30:H30"/>
    <mergeCell ref="C25:E25"/>
  </mergeCells>
  <printOptions horizontalCentered="1" verticalCentered="1"/>
  <pageMargins left="0.25" right="0.25" top="0.75" bottom="0.75" header="0.3" footer="0.3"/>
  <pageSetup paperSize="9" scale="54" orientation="portrait" r:id="rId1"/>
  <drawing r:id="rId2"/>
</worksheet>
</file>

<file path=xl/worksheets/sheet2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H31"/>
  <sheetViews>
    <sheetView rightToLeft="1" view="pageBreakPreview" zoomScale="70" zoomScaleNormal="100" zoomScaleSheetLayoutView="70" workbookViewId="0">
      <selection activeCell="E14" sqref="E14"/>
    </sheetView>
  </sheetViews>
  <sheetFormatPr defaultColWidth="14" defaultRowHeight="33" customHeight="1" x14ac:dyDescent="0.75"/>
  <cols>
    <col min="1" max="1" width="7.7109375" style="1" customWidth="1"/>
    <col min="2" max="2" width="58.5703125" style="1" customWidth="1"/>
    <col min="3" max="3" width="10.85546875" style="1" customWidth="1"/>
    <col min="4" max="6" width="19.7109375" style="1" customWidth="1"/>
    <col min="7" max="7" width="20.140625" style="1" bestFit="1" customWidth="1"/>
    <col min="8" max="8" width="20.28515625" style="1" bestFit="1" customWidth="1"/>
    <col min="9" max="246" width="14" style="1"/>
    <col min="247" max="248" width="14" style="1" customWidth="1"/>
    <col min="249" max="249" width="55.28515625" style="1" bestFit="1" customWidth="1"/>
    <col min="250" max="250" width="1.5703125" style="1" customWidth="1"/>
    <col min="251" max="251" width="14" style="1" customWidth="1"/>
    <col min="252" max="252" width="41.5703125" style="1" bestFit="1" customWidth="1"/>
    <col min="253" max="502" width="14" style="1"/>
    <col min="503" max="504" width="14" style="1" customWidth="1"/>
    <col min="505" max="505" width="55.28515625" style="1" bestFit="1" customWidth="1"/>
    <col min="506" max="506" width="1.5703125" style="1" customWidth="1"/>
    <col min="507" max="507" width="14" style="1" customWidth="1"/>
    <col min="508" max="508" width="41.5703125" style="1" bestFit="1" customWidth="1"/>
    <col min="509" max="758" width="14" style="1"/>
    <col min="759" max="760" width="14" style="1" customWidth="1"/>
    <col min="761" max="761" width="55.28515625" style="1" bestFit="1" customWidth="1"/>
    <col min="762" max="762" width="1.5703125" style="1" customWidth="1"/>
    <col min="763" max="763" width="14" style="1" customWidth="1"/>
    <col min="764" max="764" width="41.5703125" style="1" bestFit="1" customWidth="1"/>
    <col min="765" max="1014" width="14" style="1"/>
    <col min="1015" max="1016" width="14" style="1" customWidth="1"/>
    <col min="1017" max="1017" width="55.28515625" style="1" bestFit="1" customWidth="1"/>
    <col min="1018" max="1018" width="1.5703125" style="1" customWidth="1"/>
    <col min="1019" max="1019" width="14" style="1" customWidth="1"/>
    <col min="1020" max="1020" width="41.5703125" style="1" bestFit="1" customWidth="1"/>
    <col min="1021" max="1270" width="14" style="1"/>
    <col min="1271" max="1272" width="14" style="1" customWidth="1"/>
    <col min="1273" max="1273" width="55.28515625" style="1" bestFit="1" customWidth="1"/>
    <col min="1274" max="1274" width="1.5703125" style="1" customWidth="1"/>
    <col min="1275" max="1275" width="14" style="1" customWidth="1"/>
    <col min="1276" max="1276" width="41.5703125" style="1" bestFit="1" customWidth="1"/>
    <col min="1277" max="1526" width="14" style="1"/>
    <col min="1527" max="1528" width="14" style="1" customWidth="1"/>
    <col min="1529" max="1529" width="55.28515625" style="1" bestFit="1" customWidth="1"/>
    <col min="1530" max="1530" width="1.5703125" style="1" customWidth="1"/>
    <col min="1531" max="1531" width="14" style="1" customWidth="1"/>
    <col min="1532" max="1532" width="41.5703125" style="1" bestFit="1" customWidth="1"/>
    <col min="1533" max="1782" width="14" style="1"/>
    <col min="1783" max="1784" width="14" style="1" customWidth="1"/>
    <col min="1785" max="1785" width="55.28515625" style="1" bestFit="1" customWidth="1"/>
    <col min="1786" max="1786" width="1.5703125" style="1" customWidth="1"/>
    <col min="1787" max="1787" width="14" style="1" customWidth="1"/>
    <col min="1788" max="1788" width="41.5703125" style="1" bestFit="1" customWidth="1"/>
    <col min="1789" max="2038" width="14" style="1"/>
    <col min="2039" max="2040" width="14" style="1" customWidth="1"/>
    <col min="2041" max="2041" width="55.28515625" style="1" bestFit="1" customWidth="1"/>
    <col min="2042" max="2042" width="1.5703125" style="1" customWidth="1"/>
    <col min="2043" max="2043" width="14" style="1" customWidth="1"/>
    <col min="2044" max="2044" width="41.5703125" style="1" bestFit="1" customWidth="1"/>
    <col min="2045" max="2294" width="14" style="1"/>
    <col min="2295" max="2296" width="14" style="1" customWidth="1"/>
    <col min="2297" max="2297" width="55.28515625" style="1" bestFit="1" customWidth="1"/>
    <col min="2298" max="2298" width="1.5703125" style="1" customWidth="1"/>
    <col min="2299" max="2299" width="14" style="1" customWidth="1"/>
    <col min="2300" max="2300" width="41.5703125" style="1" bestFit="1" customWidth="1"/>
    <col min="2301" max="2550" width="14" style="1"/>
    <col min="2551" max="2552" width="14" style="1" customWidth="1"/>
    <col min="2553" max="2553" width="55.28515625" style="1" bestFit="1" customWidth="1"/>
    <col min="2554" max="2554" width="1.5703125" style="1" customWidth="1"/>
    <col min="2555" max="2555" width="14" style="1" customWidth="1"/>
    <col min="2556" max="2556" width="41.5703125" style="1" bestFit="1" customWidth="1"/>
    <col min="2557" max="2806" width="14" style="1"/>
    <col min="2807" max="2808" width="14" style="1" customWidth="1"/>
    <col min="2809" max="2809" width="55.28515625" style="1" bestFit="1" customWidth="1"/>
    <col min="2810" max="2810" width="1.5703125" style="1" customWidth="1"/>
    <col min="2811" max="2811" width="14" style="1" customWidth="1"/>
    <col min="2812" max="2812" width="41.5703125" style="1" bestFit="1" customWidth="1"/>
    <col min="2813" max="3062" width="14" style="1"/>
    <col min="3063" max="3064" width="14" style="1" customWidth="1"/>
    <col min="3065" max="3065" width="55.28515625" style="1" bestFit="1" customWidth="1"/>
    <col min="3066" max="3066" width="1.5703125" style="1" customWidth="1"/>
    <col min="3067" max="3067" width="14" style="1" customWidth="1"/>
    <col min="3068" max="3068" width="41.5703125" style="1" bestFit="1" customWidth="1"/>
    <col min="3069" max="3318" width="14" style="1"/>
    <col min="3319" max="3320" width="14" style="1" customWidth="1"/>
    <col min="3321" max="3321" width="55.28515625" style="1" bestFit="1" customWidth="1"/>
    <col min="3322" max="3322" width="1.5703125" style="1" customWidth="1"/>
    <col min="3323" max="3323" width="14" style="1" customWidth="1"/>
    <col min="3324" max="3324" width="41.5703125" style="1" bestFit="1" customWidth="1"/>
    <col min="3325" max="3574" width="14" style="1"/>
    <col min="3575" max="3576" width="14" style="1" customWidth="1"/>
    <col min="3577" max="3577" width="55.28515625" style="1" bestFit="1" customWidth="1"/>
    <col min="3578" max="3578" width="1.5703125" style="1" customWidth="1"/>
    <col min="3579" max="3579" width="14" style="1" customWidth="1"/>
    <col min="3580" max="3580" width="41.5703125" style="1" bestFit="1" customWidth="1"/>
    <col min="3581" max="3830" width="14" style="1"/>
    <col min="3831" max="3832" width="14" style="1" customWidth="1"/>
    <col min="3833" max="3833" width="55.28515625" style="1" bestFit="1" customWidth="1"/>
    <col min="3834" max="3834" width="1.5703125" style="1" customWidth="1"/>
    <col min="3835" max="3835" width="14" style="1" customWidth="1"/>
    <col min="3836" max="3836" width="41.5703125" style="1" bestFit="1" customWidth="1"/>
    <col min="3837" max="4086" width="14" style="1"/>
    <col min="4087" max="4088" width="14" style="1" customWidth="1"/>
    <col min="4089" max="4089" width="55.28515625" style="1" bestFit="1" customWidth="1"/>
    <col min="4090" max="4090" width="1.5703125" style="1" customWidth="1"/>
    <col min="4091" max="4091" width="14" style="1" customWidth="1"/>
    <col min="4092" max="4092" width="41.5703125" style="1" bestFit="1" customWidth="1"/>
    <col min="4093" max="4342" width="14" style="1"/>
    <col min="4343" max="4344" width="14" style="1" customWidth="1"/>
    <col min="4345" max="4345" width="55.28515625" style="1" bestFit="1" customWidth="1"/>
    <col min="4346" max="4346" width="1.5703125" style="1" customWidth="1"/>
    <col min="4347" max="4347" width="14" style="1" customWidth="1"/>
    <col min="4348" max="4348" width="41.5703125" style="1" bestFit="1" customWidth="1"/>
    <col min="4349" max="4598" width="14" style="1"/>
    <col min="4599" max="4600" width="14" style="1" customWidth="1"/>
    <col min="4601" max="4601" width="55.28515625" style="1" bestFit="1" customWidth="1"/>
    <col min="4602" max="4602" width="1.5703125" style="1" customWidth="1"/>
    <col min="4603" max="4603" width="14" style="1" customWidth="1"/>
    <col min="4604" max="4604" width="41.5703125" style="1" bestFit="1" customWidth="1"/>
    <col min="4605" max="4854" width="14" style="1"/>
    <col min="4855" max="4856" width="14" style="1" customWidth="1"/>
    <col min="4857" max="4857" width="55.28515625" style="1" bestFit="1" customWidth="1"/>
    <col min="4858" max="4858" width="1.5703125" style="1" customWidth="1"/>
    <col min="4859" max="4859" width="14" style="1" customWidth="1"/>
    <col min="4860" max="4860" width="41.5703125" style="1" bestFit="1" customWidth="1"/>
    <col min="4861" max="5110" width="14" style="1"/>
    <col min="5111" max="5112" width="14" style="1" customWidth="1"/>
    <col min="5113" max="5113" width="55.28515625" style="1" bestFit="1" customWidth="1"/>
    <col min="5114" max="5114" width="1.5703125" style="1" customWidth="1"/>
    <col min="5115" max="5115" width="14" style="1" customWidth="1"/>
    <col min="5116" max="5116" width="41.5703125" style="1" bestFit="1" customWidth="1"/>
    <col min="5117" max="5366" width="14" style="1"/>
    <col min="5367" max="5368" width="14" style="1" customWidth="1"/>
    <col min="5369" max="5369" width="55.28515625" style="1" bestFit="1" customWidth="1"/>
    <col min="5370" max="5370" width="1.5703125" style="1" customWidth="1"/>
    <col min="5371" max="5371" width="14" style="1" customWidth="1"/>
    <col min="5372" max="5372" width="41.5703125" style="1" bestFit="1" customWidth="1"/>
    <col min="5373" max="5622" width="14" style="1"/>
    <col min="5623" max="5624" width="14" style="1" customWidth="1"/>
    <col min="5625" max="5625" width="55.28515625" style="1" bestFit="1" customWidth="1"/>
    <col min="5626" max="5626" width="1.5703125" style="1" customWidth="1"/>
    <col min="5627" max="5627" width="14" style="1" customWidth="1"/>
    <col min="5628" max="5628" width="41.5703125" style="1" bestFit="1" customWidth="1"/>
    <col min="5629" max="5878" width="14" style="1"/>
    <col min="5879" max="5880" width="14" style="1" customWidth="1"/>
    <col min="5881" max="5881" width="55.28515625" style="1" bestFit="1" customWidth="1"/>
    <col min="5882" max="5882" width="1.5703125" style="1" customWidth="1"/>
    <col min="5883" max="5883" width="14" style="1" customWidth="1"/>
    <col min="5884" max="5884" width="41.5703125" style="1" bestFit="1" customWidth="1"/>
    <col min="5885" max="6134" width="14" style="1"/>
    <col min="6135" max="6136" width="14" style="1" customWidth="1"/>
    <col min="6137" max="6137" width="55.28515625" style="1" bestFit="1" customWidth="1"/>
    <col min="6138" max="6138" width="1.5703125" style="1" customWidth="1"/>
    <col min="6139" max="6139" width="14" style="1" customWidth="1"/>
    <col min="6140" max="6140" width="41.5703125" style="1" bestFit="1" customWidth="1"/>
    <col min="6141" max="6390" width="14" style="1"/>
    <col min="6391" max="6392" width="14" style="1" customWidth="1"/>
    <col min="6393" max="6393" width="55.28515625" style="1" bestFit="1" customWidth="1"/>
    <col min="6394" max="6394" width="1.5703125" style="1" customWidth="1"/>
    <col min="6395" max="6395" width="14" style="1" customWidth="1"/>
    <col min="6396" max="6396" width="41.5703125" style="1" bestFit="1" customWidth="1"/>
    <col min="6397" max="6646" width="14" style="1"/>
    <col min="6647" max="6648" width="14" style="1" customWidth="1"/>
    <col min="6649" max="6649" width="55.28515625" style="1" bestFit="1" customWidth="1"/>
    <col min="6650" max="6650" width="1.5703125" style="1" customWidth="1"/>
    <col min="6651" max="6651" width="14" style="1" customWidth="1"/>
    <col min="6652" max="6652" width="41.5703125" style="1" bestFit="1" customWidth="1"/>
    <col min="6653" max="6902" width="14" style="1"/>
    <col min="6903" max="6904" width="14" style="1" customWidth="1"/>
    <col min="6905" max="6905" width="55.28515625" style="1" bestFit="1" customWidth="1"/>
    <col min="6906" max="6906" width="1.5703125" style="1" customWidth="1"/>
    <col min="6907" max="6907" width="14" style="1" customWidth="1"/>
    <col min="6908" max="6908" width="41.5703125" style="1" bestFit="1" customWidth="1"/>
    <col min="6909" max="7158" width="14" style="1"/>
    <col min="7159" max="7160" width="14" style="1" customWidth="1"/>
    <col min="7161" max="7161" width="55.28515625" style="1" bestFit="1" customWidth="1"/>
    <col min="7162" max="7162" width="1.5703125" style="1" customWidth="1"/>
    <col min="7163" max="7163" width="14" style="1" customWidth="1"/>
    <col min="7164" max="7164" width="41.5703125" style="1" bestFit="1" customWidth="1"/>
    <col min="7165" max="7414" width="14" style="1"/>
    <col min="7415" max="7416" width="14" style="1" customWidth="1"/>
    <col min="7417" max="7417" width="55.28515625" style="1" bestFit="1" customWidth="1"/>
    <col min="7418" max="7418" width="1.5703125" style="1" customWidth="1"/>
    <col min="7419" max="7419" width="14" style="1" customWidth="1"/>
    <col min="7420" max="7420" width="41.5703125" style="1" bestFit="1" customWidth="1"/>
    <col min="7421" max="7670" width="14" style="1"/>
    <col min="7671" max="7672" width="14" style="1" customWidth="1"/>
    <col min="7673" max="7673" width="55.28515625" style="1" bestFit="1" customWidth="1"/>
    <col min="7674" max="7674" width="1.5703125" style="1" customWidth="1"/>
    <col min="7675" max="7675" width="14" style="1" customWidth="1"/>
    <col min="7676" max="7676" width="41.5703125" style="1" bestFit="1" customWidth="1"/>
    <col min="7677" max="7926" width="14" style="1"/>
    <col min="7927" max="7928" width="14" style="1" customWidth="1"/>
    <col min="7929" max="7929" width="55.28515625" style="1" bestFit="1" customWidth="1"/>
    <col min="7930" max="7930" width="1.5703125" style="1" customWidth="1"/>
    <col min="7931" max="7931" width="14" style="1" customWidth="1"/>
    <col min="7932" max="7932" width="41.5703125" style="1" bestFit="1" customWidth="1"/>
    <col min="7933" max="8182" width="14" style="1"/>
    <col min="8183" max="8184" width="14" style="1" customWidth="1"/>
    <col min="8185" max="8185" width="55.28515625" style="1" bestFit="1" customWidth="1"/>
    <col min="8186" max="8186" width="1.5703125" style="1" customWidth="1"/>
    <col min="8187" max="8187" width="14" style="1" customWidth="1"/>
    <col min="8188" max="8188" width="41.5703125" style="1" bestFit="1" customWidth="1"/>
    <col min="8189" max="8438" width="14" style="1"/>
    <col min="8439" max="8440" width="14" style="1" customWidth="1"/>
    <col min="8441" max="8441" width="55.28515625" style="1" bestFit="1" customWidth="1"/>
    <col min="8442" max="8442" width="1.5703125" style="1" customWidth="1"/>
    <col min="8443" max="8443" width="14" style="1" customWidth="1"/>
    <col min="8444" max="8444" width="41.5703125" style="1" bestFit="1" customWidth="1"/>
    <col min="8445" max="8694" width="14" style="1"/>
    <col min="8695" max="8696" width="14" style="1" customWidth="1"/>
    <col min="8697" max="8697" width="55.28515625" style="1" bestFit="1" customWidth="1"/>
    <col min="8698" max="8698" width="1.5703125" style="1" customWidth="1"/>
    <col min="8699" max="8699" width="14" style="1" customWidth="1"/>
    <col min="8700" max="8700" width="41.5703125" style="1" bestFit="1" customWidth="1"/>
    <col min="8701" max="8950" width="14" style="1"/>
    <col min="8951" max="8952" width="14" style="1" customWidth="1"/>
    <col min="8953" max="8953" width="55.28515625" style="1" bestFit="1" customWidth="1"/>
    <col min="8954" max="8954" width="1.5703125" style="1" customWidth="1"/>
    <col min="8955" max="8955" width="14" style="1" customWidth="1"/>
    <col min="8956" max="8956" width="41.5703125" style="1" bestFit="1" customWidth="1"/>
    <col min="8957" max="9206" width="14" style="1"/>
    <col min="9207" max="9208" width="14" style="1" customWidth="1"/>
    <col min="9209" max="9209" width="55.28515625" style="1" bestFit="1" customWidth="1"/>
    <col min="9210" max="9210" width="1.5703125" style="1" customWidth="1"/>
    <col min="9211" max="9211" width="14" style="1" customWidth="1"/>
    <col min="9212" max="9212" width="41.5703125" style="1" bestFit="1" customWidth="1"/>
    <col min="9213" max="9462" width="14" style="1"/>
    <col min="9463" max="9464" width="14" style="1" customWidth="1"/>
    <col min="9465" max="9465" width="55.28515625" style="1" bestFit="1" customWidth="1"/>
    <col min="9466" max="9466" width="1.5703125" style="1" customWidth="1"/>
    <col min="9467" max="9467" width="14" style="1" customWidth="1"/>
    <col min="9468" max="9468" width="41.5703125" style="1" bestFit="1" customWidth="1"/>
    <col min="9469" max="9718" width="14" style="1"/>
    <col min="9719" max="9720" width="14" style="1" customWidth="1"/>
    <col min="9721" max="9721" width="55.28515625" style="1" bestFit="1" customWidth="1"/>
    <col min="9722" max="9722" width="1.5703125" style="1" customWidth="1"/>
    <col min="9723" max="9723" width="14" style="1" customWidth="1"/>
    <col min="9724" max="9724" width="41.5703125" style="1" bestFit="1" customWidth="1"/>
    <col min="9725" max="9974" width="14" style="1"/>
    <col min="9975" max="9976" width="14" style="1" customWidth="1"/>
    <col min="9977" max="9977" width="55.28515625" style="1" bestFit="1" customWidth="1"/>
    <col min="9978" max="9978" width="1.5703125" style="1" customWidth="1"/>
    <col min="9979" max="9979" width="14" style="1" customWidth="1"/>
    <col min="9980" max="9980" width="41.5703125" style="1" bestFit="1" customWidth="1"/>
    <col min="9981" max="10230" width="14" style="1"/>
    <col min="10231" max="10232" width="14" style="1" customWidth="1"/>
    <col min="10233" max="10233" width="55.28515625" style="1" bestFit="1" customWidth="1"/>
    <col min="10234" max="10234" width="1.5703125" style="1" customWidth="1"/>
    <col min="10235" max="10235" width="14" style="1" customWidth="1"/>
    <col min="10236" max="10236" width="41.5703125" style="1" bestFit="1" customWidth="1"/>
    <col min="10237" max="10486" width="14" style="1"/>
    <col min="10487" max="10488" width="14" style="1" customWidth="1"/>
    <col min="10489" max="10489" width="55.28515625" style="1" bestFit="1" customWidth="1"/>
    <col min="10490" max="10490" width="1.5703125" style="1" customWidth="1"/>
    <col min="10491" max="10491" width="14" style="1" customWidth="1"/>
    <col min="10492" max="10492" width="41.5703125" style="1" bestFit="1" customWidth="1"/>
    <col min="10493" max="10742" width="14" style="1"/>
    <col min="10743" max="10744" width="14" style="1" customWidth="1"/>
    <col min="10745" max="10745" width="55.28515625" style="1" bestFit="1" customWidth="1"/>
    <col min="10746" max="10746" width="1.5703125" style="1" customWidth="1"/>
    <col min="10747" max="10747" width="14" style="1" customWidth="1"/>
    <col min="10748" max="10748" width="41.5703125" style="1" bestFit="1" customWidth="1"/>
    <col min="10749" max="10998" width="14" style="1"/>
    <col min="10999" max="11000" width="14" style="1" customWidth="1"/>
    <col min="11001" max="11001" width="55.28515625" style="1" bestFit="1" customWidth="1"/>
    <col min="11002" max="11002" width="1.5703125" style="1" customWidth="1"/>
    <col min="11003" max="11003" width="14" style="1" customWidth="1"/>
    <col min="11004" max="11004" width="41.5703125" style="1" bestFit="1" customWidth="1"/>
    <col min="11005" max="11254" width="14" style="1"/>
    <col min="11255" max="11256" width="14" style="1" customWidth="1"/>
    <col min="11257" max="11257" width="55.28515625" style="1" bestFit="1" customWidth="1"/>
    <col min="11258" max="11258" width="1.5703125" style="1" customWidth="1"/>
    <col min="11259" max="11259" width="14" style="1" customWidth="1"/>
    <col min="11260" max="11260" width="41.5703125" style="1" bestFit="1" customWidth="1"/>
    <col min="11261" max="11510" width="14" style="1"/>
    <col min="11511" max="11512" width="14" style="1" customWidth="1"/>
    <col min="11513" max="11513" width="55.28515625" style="1" bestFit="1" customWidth="1"/>
    <col min="11514" max="11514" width="1.5703125" style="1" customWidth="1"/>
    <col min="11515" max="11515" width="14" style="1" customWidth="1"/>
    <col min="11516" max="11516" width="41.5703125" style="1" bestFit="1" customWidth="1"/>
    <col min="11517" max="11766" width="14" style="1"/>
    <col min="11767" max="11768" width="14" style="1" customWidth="1"/>
    <col min="11769" max="11769" width="55.28515625" style="1" bestFit="1" customWidth="1"/>
    <col min="11770" max="11770" width="1.5703125" style="1" customWidth="1"/>
    <col min="11771" max="11771" width="14" style="1" customWidth="1"/>
    <col min="11772" max="11772" width="41.5703125" style="1" bestFit="1" customWidth="1"/>
    <col min="11773" max="12022" width="14" style="1"/>
    <col min="12023" max="12024" width="14" style="1" customWidth="1"/>
    <col min="12025" max="12025" width="55.28515625" style="1" bestFit="1" customWidth="1"/>
    <col min="12026" max="12026" width="1.5703125" style="1" customWidth="1"/>
    <col min="12027" max="12027" width="14" style="1" customWidth="1"/>
    <col min="12028" max="12028" width="41.5703125" style="1" bestFit="1" customWidth="1"/>
    <col min="12029" max="12278" width="14" style="1"/>
    <col min="12279" max="12280" width="14" style="1" customWidth="1"/>
    <col min="12281" max="12281" width="55.28515625" style="1" bestFit="1" customWidth="1"/>
    <col min="12282" max="12282" width="1.5703125" style="1" customWidth="1"/>
    <col min="12283" max="12283" width="14" style="1" customWidth="1"/>
    <col min="12284" max="12284" width="41.5703125" style="1" bestFit="1" customWidth="1"/>
    <col min="12285" max="12534" width="14" style="1"/>
    <col min="12535" max="12536" width="14" style="1" customWidth="1"/>
    <col min="12537" max="12537" width="55.28515625" style="1" bestFit="1" customWidth="1"/>
    <col min="12538" max="12538" width="1.5703125" style="1" customWidth="1"/>
    <col min="12539" max="12539" width="14" style="1" customWidth="1"/>
    <col min="12540" max="12540" width="41.5703125" style="1" bestFit="1" customWidth="1"/>
    <col min="12541" max="12790" width="14" style="1"/>
    <col min="12791" max="12792" width="14" style="1" customWidth="1"/>
    <col min="12793" max="12793" width="55.28515625" style="1" bestFit="1" customWidth="1"/>
    <col min="12794" max="12794" width="1.5703125" style="1" customWidth="1"/>
    <col min="12795" max="12795" width="14" style="1" customWidth="1"/>
    <col min="12796" max="12796" width="41.5703125" style="1" bestFit="1" customWidth="1"/>
    <col min="12797" max="13046" width="14" style="1"/>
    <col min="13047" max="13048" width="14" style="1" customWidth="1"/>
    <col min="13049" max="13049" width="55.28515625" style="1" bestFit="1" customWidth="1"/>
    <col min="13050" max="13050" width="1.5703125" style="1" customWidth="1"/>
    <col min="13051" max="13051" width="14" style="1" customWidth="1"/>
    <col min="13052" max="13052" width="41.5703125" style="1" bestFit="1" customWidth="1"/>
    <col min="13053" max="13302" width="14" style="1"/>
    <col min="13303" max="13304" width="14" style="1" customWidth="1"/>
    <col min="13305" max="13305" width="55.28515625" style="1" bestFit="1" customWidth="1"/>
    <col min="13306" max="13306" width="1.5703125" style="1" customWidth="1"/>
    <col min="13307" max="13307" width="14" style="1" customWidth="1"/>
    <col min="13308" max="13308" width="41.5703125" style="1" bestFit="1" customWidth="1"/>
    <col min="13309" max="13558" width="14" style="1"/>
    <col min="13559" max="13560" width="14" style="1" customWidth="1"/>
    <col min="13561" max="13561" width="55.28515625" style="1" bestFit="1" customWidth="1"/>
    <col min="13562" max="13562" width="1.5703125" style="1" customWidth="1"/>
    <col min="13563" max="13563" width="14" style="1" customWidth="1"/>
    <col min="13564" max="13564" width="41.5703125" style="1" bestFit="1" customWidth="1"/>
    <col min="13565" max="13814" width="14" style="1"/>
    <col min="13815" max="13816" width="14" style="1" customWidth="1"/>
    <col min="13817" max="13817" width="55.28515625" style="1" bestFit="1" customWidth="1"/>
    <col min="13818" max="13818" width="1.5703125" style="1" customWidth="1"/>
    <col min="13819" max="13819" width="14" style="1" customWidth="1"/>
    <col min="13820" max="13820" width="41.5703125" style="1" bestFit="1" customWidth="1"/>
    <col min="13821" max="14070" width="14" style="1"/>
    <col min="14071" max="14072" width="14" style="1" customWidth="1"/>
    <col min="14073" max="14073" width="55.28515625" style="1" bestFit="1" customWidth="1"/>
    <col min="14074" max="14074" width="1.5703125" style="1" customWidth="1"/>
    <col min="14075" max="14075" width="14" style="1" customWidth="1"/>
    <col min="14076" max="14076" width="41.5703125" style="1" bestFit="1" customWidth="1"/>
    <col min="14077" max="14326" width="14" style="1"/>
    <col min="14327" max="14328" width="14" style="1" customWidth="1"/>
    <col min="14329" max="14329" width="55.28515625" style="1" bestFit="1" customWidth="1"/>
    <col min="14330" max="14330" width="1.5703125" style="1" customWidth="1"/>
    <col min="14331" max="14331" width="14" style="1" customWidth="1"/>
    <col min="14332" max="14332" width="41.5703125" style="1" bestFit="1" customWidth="1"/>
    <col min="14333" max="14582" width="14" style="1"/>
    <col min="14583" max="14584" width="14" style="1" customWidth="1"/>
    <col min="14585" max="14585" width="55.28515625" style="1" bestFit="1" customWidth="1"/>
    <col min="14586" max="14586" width="1.5703125" style="1" customWidth="1"/>
    <col min="14587" max="14587" width="14" style="1" customWidth="1"/>
    <col min="14588" max="14588" width="41.5703125" style="1" bestFit="1" customWidth="1"/>
    <col min="14589" max="14838" width="14" style="1"/>
    <col min="14839" max="14840" width="14" style="1" customWidth="1"/>
    <col min="14841" max="14841" width="55.28515625" style="1" bestFit="1" customWidth="1"/>
    <col min="14842" max="14842" width="1.5703125" style="1" customWidth="1"/>
    <col min="14843" max="14843" width="14" style="1" customWidth="1"/>
    <col min="14844" max="14844" width="41.5703125" style="1" bestFit="1" customWidth="1"/>
    <col min="14845" max="15094" width="14" style="1"/>
    <col min="15095" max="15096" width="14" style="1" customWidth="1"/>
    <col min="15097" max="15097" width="55.28515625" style="1" bestFit="1" customWidth="1"/>
    <col min="15098" max="15098" width="1.5703125" style="1" customWidth="1"/>
    <col min="15099" max="15099" width="14" style="1" customWidth="1"/>
    <col min="15100" max="15100" width="41.5703125" style="1" bestFit="1" customWidth="1"/>
    <col min="15101" max="15350" width="14" style="1"/>
    <col min="15351" max="15352" width="14" style="1" customWidth="1"/>
    <col min="15353" max="15353" width="55.28515625" style="1" bestFit="1" customWidth="1"/>
    <col min="15354" max="15354" width="1.5703125" style="1" customWidth="1"/>
    <col min="15355" max="15355" width="14" style="1" customWidth="1"/>
    <col min="15356" max="15356" width="41.5703125" style="1" bestFit="1" customWidth="1"/>
    <col min="15357" max="15606" width="14" style="1"/>
    <col min="15607" max="15608" width="14" style="1" customWidth="1"/>
    <col min="15609" max="15609" width="55.28515625" style="1" bestFit="1" customWidth="1"/>
    <col min="15610" max="15610" width="1.5703125" style="1" customWidth="1"/>
    <col min="15611" max="15611" width="14" style="1" customWidth="1"/>
    <col min="15612" max="15612" width="41.5703125" style="1" bestFit="1" customWidth="1"/>
    <col min="15613" max="15862" width="14" style="1"/>
    <col min="15863" max="15864" width="14" style="1" customWidth="1"/>
    <col min="15865" max="15865" width="55.28515625" style="1" bestFit="1" customWidth="1"/>
    <col min="15866" max="15866" width="1.5703125" style="1" customWidth="1"/>
    <col min="15867" max="15867" width="14" style="1" customWidth="1"/>
    <col min="15868" max="15868" width="41.5703125" style="1" bestFit="1" customWidth="1"/>
    <col min="15869" max="16118" width="14" style="1"/>
    <col min="16119" max="16120" width="14" style="1" customWidth="1"/>
    <col min="16121" max="16121" width="55.28515625" style="1" bestFit="1" customWidth="1"/>
    <col min="16122" max="16122" width="1.5703125" style="1" customWidth="1"/>
    <col min="16123" max="16123" width="14" style="1" customWidth="1"/>
    <col min="16124" max="16124" width="41.5703125" style="1" bestFit="1" customWidth="1"/>
    <col min="16125" max="16384" width="14" style="1"/>
  </cols>
  <sheetData>
    <row r="1" spans="1:8" ht="70.150000000000006" customHeight="1" x14ac:dyDescent="0.75">
      <c r="H1" s="175" t="s">
        <v>29</v>
      </c>
    </row>
    <row r="2" spans="1:8" ht="67.150000000000006" customHeight="1" x14ac:dyDescent="0.75">
      <c r="B2" s="177" t="s">
        <v>19</v>
      </c>
      <c r="C2" s="177"/>
      <c r="D2" s="177"/>
      <c r="E2" s="177"/>
      <c r="F2" s="177"/>
      <c r="G2" s="177"/>
      <c r="H2" s="176"/>
    </row>
    <row r="3" spans="1:8" ht="33" customHeight="1" x14ac:dyDescent="0.75">
      <c r="A3" s="167" t="s">
        <v>0</v>
      </c>
      <c r="B3" s="168"/>
      <c r="C3" s="178">
        <v>45389</v>
      </c>
      <c r="D3" s="179"/>
      <c r="E3" s="180"/>
      <c r="F3" s="10" t="s">
        <v>24</v>
      </c>
      <c r="G3" s="181" t="s">
        <v>112</v>
      </c>
      <c r="H3" s="181"/>
    </row>
    <row r="4" spans="1:8" ht="33" customHeight="1" x14ac:dyDescent="0.75">
      <c r="A4" s="167" t="s">
        <v>15</v>
      </c>
      <c r="B4" s="168"/>
      <c r="C4" s="167" t="s">
        <v>66</v>
      </c>
      <c r="D4" s="169"/>
      <c r="E4" s="168"/>
      <c r="F4" s="10" t="s">
        <v>25</v>
      </c>
      <c r="G4" s="170">
        <v>45389</v>
      </c>
      <c r="H4" s="170"/>
    </row>
    <row r="5" spans="1:8" ht="34.9" customHeight="1" x14ac:dyDescent="0.75">
      <c r="A5" s="167" t="s">
        <v>1</v>
      </c>
      <c r="B5" s="168"/>
      <c r="C5" s="167" t="s">
        <v>71</v>
      </c>
      <c r="D5" s="169"/>
      <c r="E5" s="168"/>
      <c r="F5" s="10" t="s">
        <v>26</v>
      </c>
      <c r="G5" s="170">
        <v>45389</v>
      </c>
      <c r="H5" s="170"/>
    </row>
    <row r="6" spans="1:8" ht="33" customHeight="1" x14ac:dyDescent="0.75">
      <c r="A6" s="167" t="s">
        <v>2</v>
      </c>
      <c r="B6" s="168"/>
      <c r="C6" s="167">
        <v>26</v>
      </c>
      <c r="D6" s="169"/>
      <c r="E6" s="168"/>
      <c r="F6" s="10" t="s">
        <v>27</v>
      </c>
      <c r="G6" s="171"/>
      <c r="H6" s="171"/>
    </row>
    <row r="7" spans="1:8" ht="33" customHeight="1" x14ac:dyDescent="0.75">
      <c r="A7" s="172" t="s">
        <v>14</v>
      </c>
      <c r="B7" s="165" t="s">
        <v>3</v>
      </c>
      <c r="C7" s="165" t="s">
        <v>4</v>
      </c>
      <c r="D7" s="174" t="s">
        <v>5</v>
      </c>
      <c r="E7" s="174"/>
      <c r="F7" s="174"/>
      <c r="G7" s="165" t="s">
        <v>23</v>
      </c>
      <c r="H7" s="165" t="s">
        <v>22</v>
      </c>
    </row>
    <row r="8" spans="1:8" ht="33" customHeight="1" x14ac:dyDescent="0.75">
      <c r="A8" s="173"/>
      <c r="B8" s="166"/>
      <c r="C8" s="166"/>
      <c r="D8" s="9"/>
      <c r="E8" s="9"/>
      <c r="F8" s="9" t="s">
        <v>6</v>
      </c>
      <c r="G8" s="166"/>
      <c r="H8" s="166"/>
    </row>
    <row r="9" spans="1:8" ht="35.25" x14ac:dyDescent="0.75">
      <c r="A9" s="12">
        <v>1</v>
      </c>
      <c r="B9" s="11" t="s">
        <v>196</v>
      </c>
      <c r="C9" s="6"/>
      <c r="D9" s="13">
        <v>1</v>
      </c>
      <c r="E9" s="14">
        <v>1</v>
      </c>
      <c r="F9" s="14">
        <f>D9*E9</f>
        <v>1</v>
      </c>
      <c r="G9" s="14">
        <v>43000</v>
      </c>
      <c r="H9" s="15">
        <f>G9*F9</f>
        <v>43000</v>
      </c>
    </row>
    <row r="10" spans="1:8" ht="35.25" x14ac:dyDescent="0.75">
      <c r="A10" s="12">
        <v>2</v>
      </c>
      <c r="B10" s="11"/>
      <c r="C10" s="6"/>
      <c r="D10" s="13"/>
      <c r="E10" s="14"/>
      <c r="F10" s="14">
        <f>E10*D10</f>
        <v>0</v>
      </c>
      <c r="G10" s="14"/>
      <c r="H10" s="15">
        <f t="shared" ref="H10:H11" si="0">G10*F10</f>
        <v>0</v>
      </c>
    </row>
    <row r="11" spans="1:8" ht="35.25" x14ac:dyDescent="0.75">
      <c r="A11" s="12">
        <v>3</v>
      </c>
      <c r="B11" s="11"/>
      <c r="C11" s="6"/>
      <c r="D11" s="13"/>
      <c r="E11" s="14"/>
      <c r="F11" s="14">
        <f t="shared" ref="F11:F12" si="1">E11*D11</f>
        <v>0</v>
      </c>
      <c r="G11" s="14"/>
      <c r="H11" s="15">
        <f t="shared" si="0"/>
        <v>0</v>
      </c>
    </row>
    <row r="12" spans="1:8" ht="35.25" x14ac:dyDescent="0.75">
      <c r="A12" s="12">
        <v>4</v>
      </c>
      <c r="B12" s="11"/>
      <c r="C12" s="6"/>
      <c r="D12" s="13"/>
      <c r="E12" s="14"/>
      <c r="F12" s="14">
        <f t="shared" si="1"/>
        <v>0</v>
      </c>
      <c r="G12" s="14"/>
      <c r="H12" s="15">
        <f>G12*F12</f>
        <v>0</v>
      </c>
    </row>
    <row r="13" spans="1:8" ht="35.25" x14ac:dyDescent="0.75">
      <c r="A13" s="12">
        <v>5</v>
      </c>
      <c r="B13" s="11"/>
      <c r="C13" s="6"/>
      <c r="D13" s="7"/>
      <c r="E13" s="14"/>
      <c r="F13" s="14"/>
      <c r="G13" s="14"/>
      <c r="H13" s="15">
        <f>G13*F13</f>
        <v>0</v>
      </c>
    </row>
    <row r="14" spans="1:8" ht="35.25" x14ac:dyDescent="0.75">
      <c r="A14" s="12"/>
      <c r="B14" s="11"/>
      <c r="C14" s="16"/>
      <c r="D14" s="7"/>
      <c r="E14" s="7"/>
      <c r="F14" s="7"/>
      <c r="G14" s="7"/>
      <c r="H14" s="15">
        <f>G14*F14</f>
        <v>0</v>
      </c>
    </row>
    <row r="15" spans="1:8" ht="33" customHeight="1" x14ac:dyDescent="0.75">
      <c r="A15" s="2"/>
      <c r="B15" s="5"/>
      <c r="C15" s="6"/>
      <c r="D15" s="7"/>
      <c r="E15" s="7"/>
      <c r="F15" s="7"/>
      <c r="G15" s="7"/>
      <c r="H15" s="7"/>
    </row>
    <row r="16" spans="1:8" ht="33" customHeight="1" x14ac:dyDescent="0.75">
      <c r="A16" s="2"/>
      <c r="B16" s="5"/>
      <c r="C16" s="6"/>
      <c r="D16" s="7"/>
      <c r="E16" s="7"/>
      <c r="F16" s="7"/>
      <c r="G16" s="7"/>
      <c r="H16" s="7"/>
    </row>
    <row r="17" spans="1:8" ht="33" customHeight="1" x14ac:dyDescent="0.75">
      <c r="A17" s="2"/>
      <c r="B17" s="5"/>
      <c r="C17" s="6"/>
      <c r="D17" s="7"/>
      <c r="E17" s="7"/>
      <c r="F17" s="7"/>
      <c r="G17" s="7"/>
      <c r="H17" s="7"/>
    </row>
    <row r="18" spans="1:8" ht="33" customHeight="1" x14ac:dyDescent="0.75">
      <c r="A18" s="2"/>
      <c r="B18" s="5"/>
      <c r="C18" s="6"/>
      <c r="D18" s="7"/>
      <c r="E18" s="7"/>
      <c r="F18" s="7"/>
      <c r="G18" s="7"/>
      <c r="H18" s="7"/>
    </row>
    <row r="19" spans="1:8" ht="33" customHeight="1" x14ac:dyDescent="0.75">
      <c r="A19" s="2"/>
      <c r="B19" s="5"/>
      <c r="C19" s="6"/>
      <c r="D19" s="7"/>
      <c r="E19" s="7"/>
      <c r="F19" s="7"/>
      <c r="G19" s="7"/>
      <c r="H19" s="7"/>
    </row>
    <row r="20" spans="1:8" ht="33" customHeight="1" x14ac:dyDescent="0.75">
      <c r="A20" s="158" t="s">
        <v>16</v>
      </c>
      <c r="B20" s="159"/>
      <c r="C20" s="159"/>
      <c r="D20" s="159"/>
      <c r="E20" s="159"/>
      <c r="F20" s="159"/>
      <c r="G20" s="160"/>
      <c r="H20" s="8">
        <f>SUM(H9:H14)</f>
        <v>43000</v>
      </c>
    </row>
    <row r="21" spans="1:8" ht="33" customHeight="1" x14ac:dyDescent="0.75">
      <c r="A21" s="161" t="s">
        <v>70</v>
      </c>
      <c r="B21" s="4" t="s">
        <v>7</v>
      </c>
      <c r="C21" s="162"/>
      <c r="D21" s="157"/>
      <c r="E21" s="157"/>
      <c r="F21" s="154" t="s">
        <v>21</v>
      </c>
      <c r="G21" s="154"/>
      <c r="H21" s="155"/>
    </row>
    <row r="22" spans="1:8" ht="33" customHeight="1" x14ac:dyDescent="0.75">
      <c r="A22" s="161"/>
      <c r="B22" s="4" t="s">
        <v>8</v>
      </c>
      <c r="C22" s="156"/>
      <c r="D22" s="157"/>
      <c r="E22" s="157"/>
      <c r="F22" s="154" t="s">
        <v>21</v>
      </c>
      <c r="G22" s="154"/>
      <c r="H22" s="155"/>
    </row>
    <row r="23" spans="1:8" ht="33" customHeight="1" x14ac:dyDescent="0.75">
      <c r="A23" s="161"/>
      <c r="B23" s="4" t="s">
        <v>9</v>
      </c>
      <c r="C23" s="156">
        <f>C21*0%</f>
        <v>0</v>
      </c>
      <c r="D23" s="157"/>
      <c r="E23" s="157"/>
      <c r="F23" s="154" t="s">
        <v>21</v>
      </c>
      <c r="G23" s="154"/>
      <c r="H23" s="155"/>
    </row>
    <row r="24" spans="1:8" ht="33" customHeight="1" x14ac:dyDescent="0.75">
      <c r="A24" s="161"/>
      <c r="B24" s="4" t="s">
        <v>10</v>
      </c>
      <c r="C24" s="156">
        <f>C21*0%</f>
        <v>0</v>
      </c>
      <c r="D24" s="157"/>
      <c r="E24" s="157"/>
      <c r="F24" s="154" t="s">
        <v>21</v>
      </c>
      <c r="G24" s="154"/>
      <c r="H24" s="155"/>
    </row>
    <row r="25" spans="1:8" ht="33" customHeight="1" x14ac:dyDescent="0.75">
      <c r="A25" s="161"/>
      <c r="B25" s="4" t="s">
        <v>11</v>
      </c>
      <c r="C25" s="156"/>
      <c r="D25" s="157"/>
      <c r="E25" s="157"/>
      <c r="F25" s="154" t="s">
        <v>21</v>
      </c>
      <c r="G25" s="154"/>
      <c r="H25" s="155"/>
    </row>
    <row r="26" spans="1:8" ht="33" customHeight="1" x14ac:dyDescent="0.75">
      <c r="A26" s="161"/>
      <c r="B26" s="4" t="s">
        <v>12</v>
      </c>
      <c r="C26" s="156">
        <v>0</v>
      </c>
      <c r="D26" s="157"/>
      <c r="E26" s="157"/>
      <c r="F26" s="154" t="s">
        <v>21</v>
      </c>
      <c r="G26" s="154"/>
      <c r="H26" s="155"/>
    </row>
    <row r="27" spans="1:8" ht="33" customHeight="1" x14ac:dyDescent="0.75">
      <c r="A27" s="161"/>
      <c r="B27" s="4" t="s">
        <v>13</v>
      </c>
      <c r="C27" s="156">
        <f>H20-C22</f>
        <v>43000</v>
      </c>
      <c r="D27" s="157"/>
      <c r="E27" s="157"/>
      <c r="F27" s="154" t="s">
        <v>21</v>
      </c>
      <c r="G27" s="154"/>
      <c r="H27" s="155"/>
    </row>
    <row r="28" spans="1:8" ht="33" customHeight="1" x14ac:dyDescent="0.75">
      <c r="A28" s="161"/>
      <c r="B28" s="163" t="s">
        <v>17</v>
      </c>
      <c r="C28" s="163"/>
      <c r="D28" s="163"/>
      <c r="E28" s="163"/>
      <c r="F28" s="163"/>
      <c r="G28" s="163"/>
      <c r="H28" s="163"/>
    </row>
    <row r="29" spans="1:8" ht="99.6" customHeight="1" x14ac:dyDescent="0.75">
      <c r="A29" s="161"/>
      <c r="B29" s="164" t="s">
        <v>18</v>
      </c>
      <c r="C29" s="164"/>
      <c r="D29" s="164"/>
      <c r="E29" s="164"/>
      <c r="F29" s="164"/>
      <c r="G29" s="164"/>
      <c r="H29" s="164"/>
    </row>
    <row r="30" spans="1:8" ht="90" customHeight="1" x14ac:dyDescent="0.75">
      <c r="A30" s="161"/>
      <c r="B30" s="164" t="s">
        <v>52</v>
      </c>
      <c r="C30" s="164"/>
      <c r="D30" s="164"/>
      <c r="E30" s="164"/>
      <c r="F30" s="164"/>
      <c r="G30" s="164"/>
      <c r="H30" s="164"/>
    </row>
    <row r="31" spans="1:8" ht="33" customHeight="1" x14ac:dyDescent="0.75">
      <c r="A31" s="3"/>
      <c r="B31" s="3"/>
      <c r="C31" s="3"/>
      <c r="D31" s="3"/>
      <c r="E31" s="3"/>
      <c r="F31" s="3"/>
      <c r="G31" s="3"/>
      <c r="H31" s="3"/>
    </row>
  </sheetData>
  <mergeCells count="39">
    <mergeCell ref="A4:B4"/>
    <mergeCell ref="C4:E4"/>
    <mergeCell ref="G4:H4"/>
    <mergeCell ref="H1:H2"/>
    <mergeCell ref="B2:G2"/>
    <mergeCell ref="A3:B3"/>
    <mergeCell ref="C3:E3"/>
    <mergeCell ref="G3:H3"/>
    <mergeCell ref="F25:H25"/>
    <mergeCell ref="C26:E26"/>
    <mergeCell ref="H7:H8"/>
    <mergeCell ref="A5:B5"/>
    <mergeCell ref="C5:E5"/>
    <mergeCell ref="G5:H5"/>
    <mergeCell ref="A6:B6"/>
    <mergeCell ref="C6:E6"/>
    <mergeCell ref="G6:H6"/>
    <mergeCell ref="A7:A8"/>
    <mergeCell ref="B7:B8"/>
    <mergeCell ref="C7:C8"/>
    <mergeCell ref="D7:F7"/>
    <mergeCell ref="G7:G8"/>
    <mergeCell ref="F26:H26"/>
    <mergeCell ref="C27:E27"/>
    <mergeCell ref="F27:H27"/>
    <mergeCell ref="A20:G20"/>
    <mergeCell ref="A21:A30"/>
    <mergeCell ref="C21:E21"/>
    <mergeCell ref="F21:H21"/>
    <mergeCell ref="C22:E22"/>
    <mergeCell ref="F22:H22"/>
    <mergeCell ref="C23:E23"/>
    <mergeCell ref="F23:H23"/>
    <mergeCell ref="C24:E24"/>
    <mergeCell ref="F24:H24"/>
    <mergeCell ref="B28:H28"/>
    <mergeCell ref="B29:H29"/>
    <mergeCell ref="B30:H30"/>
    <mergeCell ref="C25:E25"/>
  </mergeCells>
  <printOptions horizontalCentered="1" verticalCentered="1"/>
  <pageMargins left="0.25" right="0.25" top="0.75" bottom="0.75" header="0.3" footer="0.3"/>
  <pageSetup paperSize="9" scale="56" orientation="portrait" r:id="rId1"/>
  <drawing r:id="rId2"/>
  <legacyDrawing r:id="rId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1"/>
  <sheetViews>
    <sheetView rightToLeft="1" view="pageBreakPreview" zoomScale="70" zoomScaleNormal="100" zoomScaleSheetLayoutView="70" workbookViewId="0">
      <selection activeCell="C4" sqref="C4:E4"/>
    </sheetView>
  </sheetViews>
  <sheetFormatPr defaultColWidth="14" defaultRowHeight="33" customHeight="1" x14ac:dyDescent="0.75"/>
  <cols>
    <col min="1" max="1" width="7.7109375" style="1" customWidth="1"/>
    <col min="2" max="2" width="58.5703125" style="1" customWidth="1"/>
    <col min="3" max="3" width="10.85546875" style="1" customWidth="1"/>
    <col min="4" max="6" width="19.7109375" style="1" customWidth="1"/>
    <col min="7" max="7" width="20.140625" style="1" bestFit="1" customWidth="1"/>
    <col min="8" max="8" width="20.28515625" style="1" bestFit="1" customWidth="1"/>
    <col min="9" max="246" width="14" style="1"/>
    <col min="247" max="248" width="14" style="1" customWidth="1"/>
    <col min="249" max="249" width="55.28515625" style="1" bestFit="1" customWidth="1"/>
    <col min="250" max="250" width="1.5703125" style="1" customWidth="1"/>
    <col min="251" max="251" width="14" style="1" customWidth="1"/>
    <col min="252" max="252" width="41.5703125" style="1" bestFit="1" customWidth="1"/>
    <col min="253" max="502" width="14" style="1"/>
    <col min="503" max="504" width="14" style="1" customWidth="1"/>
    <col min="505" max="505" width="55.28515625" style="1" bestFit="1" customWidth="1"/>
    <col min="506" max="506" width="1.5703125" style="1" customWidth="1"/>
    <col min="507" max="507" width="14" style="1" customWidth="1"/>
    <col min="508" max="508" width="41.5703125" style="1" bestFit="1" customWidth="1"/>
    <col min="509" max="758" width="14" style="1"/>
    <col min="759" max="760" width="14" style="1" customWidth="1"/>
    <col min="761" max="761" width="55.28515625" style="1" bestFit="1" customWidth="1"/>
    <col min="762" max="762" width="1.5703125" style="1" customWidth="1"/>
    <col min="763" max="763" width="14" style="1" customWidth="1"/>
    <col min="764" max="764" width="41.5703125" style="1" bestFit="1" customWidth="1"/>
    <col min="765" max="1014" width="14" style="1"/>
    <col min="1015" max="1016" width="14" style="1" customWidth="1"/>
    <col min="1017" max="1017" width="55.28515625" style="1" bestFit="1" customWidth="1"/>
    <col min="1018" max="1018" width="1.5703125" style="1" customWidth="1"/>
    <col min="1019" max="1019" width="14" style="1" customWidth="1"/>
    <col min="1020" max="1020" width="41.5703125" style="1" bestFit="1" customWidth="1"/>
    <col min="1021" max="1270" width="14" style="1"/>
    <col min="1271" max="1272" width="14" style="1" customWidth="1"/>
    <col min="1273" max="1273" width="55.28515625" style="1" bestFit="1" customWidth="1"/>
    <col min="1274" max="1274" width="1.5703125" style="1" customWidth="1"/>
    <col min="1275" max="1275" width="14" style="1" customWidth="1"/>
    <col min="1276" max="1276" width="41.5703125" style="1" bestFit="1" customWidth="1"/>
    <col min="1277" max="1526" width="14" style="1"/>
    <col min="1527" max="1528" width="14" style="1" customWidth="1"/>
    <col min="1529" max="1529" width="55.28515625" style="1" bestFit="1" customWidth="1"/>
    <col min="1530" max="1530" width="1.5703125" style="1" customWidth="1"/>
    <col min="1531" max="1531" width="14" style="1" customWidth="1"/>
    <col min="1532" max="1532" width="41.5703125" style="1" bestFit="1" customWidth="1"/>
    <col min="1533" max="1782" width="14" style="1"/>
    <col min="1783" max="1784" width="14" style="1" customWidth="1"/>
    <col min="1785" max="1785" width="55.28515625" style="1" bestFit="1" customWidth="1"/>
    <col min="1786" max="1786" width="1.5703125" style="1" customWidth="1"/>
    <col min="1787" max="1787" width="14" style="1" customWidth="1"/>
    <col min="1788" max="1788" width="41.5703125" style="1" bestFit="1" customWidth="1"/>
    <col min="1789" max="2038" width="14" style="1"/>
    <col min="2039" max="2040" width="14" style="1" customWidth="1"/>
    <col min="2041" max="2041" width="55.28515625" style="1" bestFit="1" customWidth="1"/>
    <col min="2042" max="2042" width="1.5703125" style="1" customWidth="1"/>
    <col min="2043" max="2043" width="14" style="1" customWidth="1"/>
    <col min="2044" max="2044" width="41.5703125" style="1" bestFit="1" customWidth="1"/>
    <col min="2045" max="2294" width="14" style="1"/>
    <col min="2295" max="2296" width="14" style="1" customWidth="1"/>
    <col min="2297" max="2297" width="55.28515625" style="1" bestFit="1" customWidth="1"/>
    <col min="2298" max="2298" width="1.5703125" style="1" customWidth="1"/>
    <col min="2299" max="2299" width="14" style="1" customWidth="1"/>
    <col min="2300" max="2300" width="41.5703125" style="1" bestFit="1" customWidth="1"/>
    <col min="2301" max="2550" width="14" style="1"/>
    <col min="2551" max="2552" width="14" style="1" customWidth="1"/>
    <col min="2553" max="2553" width="55.28515625" style="1" bestFit="1" customWidth="1"/>
    <col min="2554" max="2554" width="1.5703125" style="1" customWidth="1"/>
    <col min="2555" max="2555" width="14" style="1" customWidth="1"/>
    <col min="2556" max="2556" width="41.5703125" style="1" bestFit="1" customWidth="1"/>
    <col min="2557" max="2806" width="14" style="1"/>
    <col min="2807" max="2808" width="14" style="1" customWidth="1"/>
    <col min="2809" max="2809" width="55.28515625" style="1" bestFit="1" customWidth="1"/>
    <col min="2810" max="2810" width="1.5703125" style="1" customWidth="1"/>
    <col min="2811" max="2811" width="14" style="1" customWidth="1"/>
    <col min="2812" max="2812" width="41.5703125" style="1" bestFit="1" customWidth="1"/>
    <col min="2813" max="3062" width="14" style="1"/>
    <col min="3063" max="3064" width="14" style="1" customWidth="1"/>
    <col min="3065" max="3065" width="55.28515625" style="1" bestFit="1" customWidth="1"/>
    <col min="3066" max="3066" width="1.5703125" style="1" customWidth="1"/>
    <col min="3067" max="3067" width="14" style="1" customWidth="1"/>
    <col min="3068" max="3068" width="41.5703125" style="1" bestFit="1" customWidth="1"/>
    <col min="3069" max="3318" width="14" style="1"/>
    <col min="3319" max="3320" width="14" style="1" customWidth="1"/>
    <col min="3321" max="3321" width="55.28515625" style="1" bestFit="1" customWidth="1"/>
    <col min="3322" max="3322" width="1.5703125" style="1" customWidth="1"/>
    <col min="3323" max="3323" width="14" style="1" customWidth="1"/>
    <col min="3324" max="3324" width="41.5703125" style="1" bestFit="1" customWidth="1"/>
    <col min="3325" max="3574" width="14" style="1"/>
    <col min="3575" max="3576" width="14" style="1" customWidth="1"/>
    <col min="3577" max="3577" width="55.28515625" style="1" bestFit="1" customWidth="1"/>
    <col min="3578" max="3578" width="1.5703125" style="1" customWidth="1"/>
    <col min="3579" max="3579" width="14" style="1" customWidth="1"/>
    <col min="3580" max="3580" width="41.5703125" style="1" bestFit="1" customWidth="1"/>
    <col min="3581" max="3830" width="14" style="1"/>
    <col min="3831" max="3832" width="14" style="1" customWidth="1"/>
    <col min="3833" max="3833" width="55.28515625" style="1" bestFit="1" customWidth="1"/>
    <col min="3834" max="3834" width="1.5703125" style="1" customWidth="1"/>
    <col min="3835" max="3835" width="14" style="1" customWidth="1"/>
    <col min="3836" max="3836" width="41.5703125" style="1" bestFit="1" customWidth="1"/>
    <col min="3837" max="4086" width="14" style="1"/>
    <col min="4087" max="4088" width="14" style="1" customWidth="1"/>
    <col min="4089" max="4089" width="55.28515625" style="1" bestFit="1" customWidth="1"/>
    <col min="4090" max="4090" width="1.5703125" style="1" customWidth="1"/>
    <col min="4091" max="4091" width="14" style="1" customWidth="1"/>
    <col min="4092" max="4092" width="41.5703125" style="1" bestFit="1" customWidth="1"/>
    <col min="4093" max="4342" width="14" style="1"/>
    <col min="4343" max="4344" width="14" style="1" customWidth="1"/>
    <col min="4345" max="4345" width="55.28515625" style="1" bestFit="1" customWidth="1"/>
    <col min="4346" max="4346" width="1.5703125" style="1" customWidth="1"/>
    <col min="4347" max="4347" width="14" style="1" customWidth="1"/>
    <col min="4348" max="4348" width="41.5703125" style="1" bestFit="1" customWidth="1"/>
    <col min="4349" max="4598" width="14" style="1"/>
    <col min="4599" max="4600" width="14" style="1" customWidth="1"/>
    <col min="4601" max="4601" width="55.28515625" style="1" bestFit="1" customWidth="1"/>
    <col min="4602" max="4602" width="1.5703125" style="1" customWidth="1"/>
    <col min="4603" max="4603" width="14" style="1" customWidth="1"/>
    <col min="4604" max="4604" width="41.5703125" style="1" bestFit="1" customWidth="1"/>
    <col min="4605" max="4854" width="14" style="1"/>
    <col min="4855" max="4856" width="14" style="1" customWidth="1"/>
    <col min="4857" max="4857" width="55.28515625" style="1" bestFit="1" customWidth="1"/>
    <col min="4858" max="4858" width="1.5703125" style="1" customWidth="1"/>
    <col min="4859" max="4859" width="14" style="1" customWidth="1"/>
    <col min="4860" max="4860" width="41.5703125" style="1" bestFit="1" customWidth="1"/>
    <col min="4861" max="5110" width="14" style="1"/>
    <col min="5111" max="5112" width="14" style="1" customWidth="1"/>
    <col min="5113" max="5113" width="55.28515625" style="1" bestFit="1" customWidth="1"/>
    <col min="5114" max="5114" width="1.5703125" style="1" customWidth="1"/>
    <col min="5115" max="5115" width="14" style="1" customWidth="1"/>
    <col min="5116" max="5116" width="41.5703125" style="1" bestFit="1" customWidth="1"/>
    <col min="5117" max="5366" width="14" style="1"/>
    <col min="5367" max="5368" width="14" style="1" customWidth="1"/>
    <col min="5369" max="5369" width="55.28515625" style="1" bestFit="1" customWidth="1"/>
    <col min="5370" max="5370" width="1.5703125" style="1" customWidth="1"/>
    <col min="5371" max="5371" width="14" style="1" customWidth="1"/>
    <col min="5372" max="5372" width="41.5703125" style="1" bestFit="1" customWidth="1"/>
    <col min="5373" max="5622" width="14" style="1"/>
    <col min="5623" max="5624" width="14" style="1" customWidth="1"/>
    <col min="5625" max="5625" width="55.28515625" style="1" bestFit="1" customWidth="1"/>
    <col min="5626" max="5626" width="1.5703125" style="1" customWidth="1"/>
    <col min="5627" max="5627" width="14" style="1" customWidth="1"/>
    <col min="5628" max="5628" width="41.5703125" style="1" bestFit="1" customWidth="1"/>
    <col min="5629" max="5878" width="14" style="1"/>
    <col min="5879" max="5880" width="14" style="1" customWidth="1"/>
    <col min="5881" max="5881" width="55.28515625" style="1" bestFit="1" customWidth="1"/>
    <col min="5882" max="5882" width="1.5703125" style="1" customWidth="1"/>
    <col min="5883" max="5883" width="14" style="1" customWidth="1"/>
    <col min="5884" max="5884" width="41.5703125" style="1" bestFit="1" customWidth="1"/>
    <col min="5885" max="6134" width="14" style="1"/>
    <col min="6135" max="6136" width="14" style="1" customWidth="1"/>
    <col min="6137" max="6137" width="55.28515625" style="1" bestFit="1" customWidth="1"/>
    <col min="6138" max="6138" width="1.5703125" style="1" customWidth="1"/>
    <col min="6139" max="6139" width="14" style="1" customWidth="1"/>
    <col min="6140" max="6140" width="41.5703125" style="1" bestFit="1" customWidth="1"/>
    <col min="6141" max="6390" width="14" style="1"/>
    <col min="6391" max="6392" width="14" style="1" customWidth="1"/>
    <col min="6393" max="6393" width="55.28515625" style="1" bestFit="1" customWidth="1"/>
    <col min="6394" max="6394" width="1.5703125" style="1" customWidth="1"/>
    <col min="6395" max="6395" width="14" style="1" customWidth="1"/>
    <col min="6396" max="6396" width="41.5703125" style="1" bestFit="1" customWidth="1"/>
    <col min="6397" max="6646" width="14" style="1"/>
    <col min="6647" max="6648" width="14" style="1" customWidth="1"/>
    <col min="6649" max="6649" width="55.28515625" style="1" bestFit="1" customWidth="1"/>
    <col min="6650" max="6650" width="1.5703125" style="1" customWidth="1"/>
    <col min="6651" max="6651" width="14" style="1" customWidth="1"/>
    <col min="6652" max="6652" width="41.5703125" style="1" bestFit="1" customWidth="1"/>
    <col min="6653" max="6902" width="14" style="1"/>
    <col min="6903" max="6904" width="14" style="1" customWidth="1"/>
    <col min="6905" max="6905" width="55.28515625" style="1" bestFit="1" customWidth="1"/>
    <col min="6906" max="6906" width="1.5703125" style="1" customWidth="1"/>
    <col min="6907" max="6907" width="14" style="1" customWidth="1"/>
    <col min="6908" max="6908" width="41.5703125" style="1" bestFit="1" customWidth="1"/>
    <col min="6909" max="7158" width="14" style="1"/>
    <col min="7159" max="7160" width="14" style="1" customWidth="1"/>
    <col min="7161" max="7161" width="55.28515625" style="1" bestFit="1" customWidth="1"/>
    <col min="7162" max="7162" width="1.5703125" style="1" customWidth="1"/>
    <col min="7163" max="7163" width="14" style="1" customWidth="1"/>
    <col min="7164" max="7164" width="41.5703125" style="1" bestFit="1" customWidth="1"/>
    <col min="7165" max="7414" width="14" style="1"/>
    <col min="7415" max="7416" width="14" style="1" customWidth="1"/>
    <col min="7417" max="7417" width="55.28515625" style="1" bestFit="1" customWidth="1"/>
    <col min="7418" max="7418" width="1.5703125" style="1" customWidth="1"/>
    <col min="7419" max="7419" width="14" style="1" customWidth="1"/>
    <col min="7420" max="7420" width="41.5703125" style="1" bestFit="1" customWidth="1"/>
    <col min="7421" max="7670" width="14" style="1"/>
    <col min="7671" max="7672" width="14" style="1" customWidth="1"/>
    <col min="7673" max="7673" width="55.28515625" style="1" bestFit="1" customWidth="1"/>
    <col min="7674" max="7674" width="1.5703125" style="1" customWidth="1"/>
    <col min="7675" max="7675" width="14" style="1" customWidth="1"/>
    <col min="7676" max="7676" width="41.5703125" style="1" bestFit="1" customWidth="1"/>
    <col min="7677" max="7926" width="14" style="1"/>
    <col min="7927" max="7928" width="14" style="1" customWidth="1"/>
    <col min="7929" max="7929" width="55.28515625" style="1" bestFit="1" customWidth="1"/>
    <col min="7930" max="7930" width="1.5703125" style="1" customWidth="1"/>
    <col min="7931" max="7931" width="14" style="1" customWidth="1"/>
    <col min="7932" max="7932" width="41.5703125" style="1" bestFit="1" customWidth="1"/>
    <col min="7933" max="8182" width="14" style="1"/>
    <col min="8183" max="8184" width="14" style="1" customWidth="1"/>
    <col min="8185" max="8185" width="55.28515625" style="1" bestFit="1" customWidth="1"/>
    <col min="8186" max="8186" width="1.5703125" style="1" customWidth="1"/>
    <col min="8187" max="8187" width="14" style="1" customWidth="1"/>
    <col min="8188" max="8188" width="41.5703125" style="1" bestFit="1" customWidth="1"/>
    <col min="8189" max="8438" width="14" style="1"/>
    <col min="8439" max="8440" width="14" style="1" customWidth="1"/>
    <col min="8441" max="8441" width="55.28515625" style="1" bestFit="1" customWidth="1"/>
    <col min="8442" max="8442" width="1.5703125" style="1" customWidth="1"/>
    <col min="8443" max="8443" width="14" style="1" customWidth="1"/>
    <col min="8444" max="8444" width="41.5703125" style="1" bestFit="1" customWidth="1"/>
    <col min="8445" max="8694" width="14" style="1"/>
    <col min="8695" max="8696" width="14" style="1" customWidth="1"/>
    <col min="8697" max="8697" width="55.28515625" style="1" bestFit="1" customWidth="1"/>
    <col min="8698" max="8698" width="1.5703125" style="1" customWidth="1"/>
    <col min="8699" max="8699" width="14" style="1" customWidth="1"/>
    <col min="8700" max="8700" width="41.5703125" style="1" bestFit="1" customWidth="1"/>
    <col min="8701" max="8950" width="14" style="1"/>
    <col min="8951" max="8952" width="14" style="1" customWidth="1"/>
    <col min="8953" max="8953" width="55.28515625" style="1" bestFit="1" customWidth="1"/>
    <col min="8954" max="8954" width="1.5703125" style="1" customWidth="1"/>
    <col min="8955" max="8955" width="14" style="1" customWidth="1"/>
    <col min="8956" max="8956" width="41.5703125" style="1" bestFit="1" customWidth="1"/>
    <col min="8957" max="9206" width="14" style="1"/>
    <col min="9207" max="9208" width="14" style="1" customWidth="1"/>
    <col min="9209" max="9209" width="55.28515625" style="1" bestFit="1" customWidth="1"/>
    <col min="9210" max="9210" width="1.5703125" style="1" customWidth="1"/>
    <col min="9211" max="9211" width="14" style="1" customWidth="1"/>
    <col min="9212" max="9212" width="41.5703125" style="1" bestFit="1" customWidth="1"/>
    <col min="9213" max="9462" width="14" style="1"/>
    <col min="9463" max="9464" width="14" style="1" customWidth="1"/>
    <col min="9465" max="9465" width="55.28515625" style="1" bestFit="1" customWidth="1"/>
    <col min="9466" max="9466" width="1.5703125" style="1" customWidth="1"/>
    <col min="9467" max="9467" width="14" style="1" customWidth="1"/>
    <col min="9468" max="9468" width="41.5703125" style="1" bestFit="1" customWidth="1"/>
    <col min="9469" max="9718" width="14" style="1"/>
    <col min="9719" max="9720" width="14" style="1" customWidth="1"/>
    <col min="9721" max="9721" width="55.28515625" style="1" bestFit="1" customWidth="1"/>
    <col min="9722" max="9722" width="1.5703125" style="1" customWidth="1"/>
    <col min="9723" max="9723" width="14" style="1" customWidth="1"/>
    <col min="9724" max="9724" width="41.5703125" style="1" bestFit="1" customWidth="1"/>
    <col min="9725" max="9974" width="14" style="1"/>
    <col min="9975" max="9976" width="14" style="1" customWidth="1"/>
    <col min="9977" max="9977" width="55.28515625" style="1" bestFit="1" customWidth="1"/>
    <col min="9978" max="9978" width="1.5703125" style="1" customWidth="1"/>
    <col min="9979" max="9979" width="14" style="1" customWidth="1"/>
    <col min="9980" max="9980" width="41.5703125" style="1" bestFit="1" customWidth="1"/>
    <col min="9981" max="10230" width="14" style="1"/>
    <col min="10231" max="10232" width="14" style="1" customWidth="1"/>
    <col min="10233" max="10233" width="55.28515625" style="1" bestFit="1" customWidth="1"/>
    <col min="10234" max="10234" width="1.5703125" style="1" customWidth="1"/>
    <col min="10235" max="10235" width="14" style="1" customWidth="1"/>
    <col min="10236" max="10236" width="41.5703125" style="1" bestFit="1" customWidth="1"/>
    <col min="10237" max="10486" width="14" style="1"/>
    <col min="10487" max="10488" width="14" style="1" customWidth="1"/>
    <col min="10489" max="10489" width="55.28515625" style="1" bestFit="1" customWidth="1"/>
    <col min="10490" max="10490" width="1.5703125" style="1" customWidth="1"/>
    <col min="10491" max="10491" width="14" style="1" customWidth="1"/>
    <col min="10492" max="10492" width="41.5703125" style="1" bestFit="1" customWidth="1"/>
    <col min="10493" max="10742" width="14" style="1"/>
    <col min="10743" max="10744" width="14" style="1" customWidth="1"/>
    <col min="10745" max="10745" width="55.28515625" style="1" bestFit="1" customWidth="1"/>
    <col min="10746" max="10746" width="1.5703125" style="1" customWidth="1"/>
    <col min="10747" max="10747" width="14" style="1" customWidth="1"/>
    <col min="10748" max="10748" width="41.5703125" style="1" bestFit="1" customWidth="1"/>
    <col min="10749" max="10998" width="14" style="1"/>
    <col min="10999" max="11000" width="14" style="1" customWidth="1"/>
    <col min="11001" max="11001" width="55.28515625" style="1" bestFit="1" customWidth="1"/>
    <col min="11002" max="11002" width="1.5703125" style="1" customWidth="1"/>
    <col min="11003" max="11003" width="14" style="1" customWidth="1"/>
    <col min="11004" max="11004" width="41.5703125" style="1" bestFit="1" customWidth="1"/>
    <col min="11005" max="11254" width="14" style="1"/>
    <col min="11255" max="11256" width="14" style="1" customWidth="1"/>
    <col min="11257" max="11257" width="55.28515625" style="1" bestFit="1" customWidth="1"/>
    <col min="11258" max="11258" width="1.5703125" style="1" customWidth="1"/>
    <col min="11259" max="11259" width="14" style="1" customWidth="1"/>
    <col min="11260" max="11260" width="41.5703125" style="1" bestFit="1" customWidth="1"/>
    <col min="11261" max="11510" width="14" style="1"/>
    <col min="11511" max="11512" width="14" style="1" customWidth="1"/>
    <col min="11513" max="11513" width="55.28515625" style="1" bestFit="1" customWidth="1"/>
    <col min="11514" max="11514" width="1.5703125" style="1" customWidth="1"/>
    <col min="11515" max="11515" width="14" style="1" customWidth="1"/>
    <col min="11516" max="11516" width="41.5703125" style="1" bestFit="1" customWidth="1"/>
    <col min="11517" max="11766" width="14" style="1"/>
    <col min="11767" max="11768" width="14" style="1" customWidth="1"/>
    <col min="11769" max="11769" width="55.28515625" style="1" bestFit="1" customWidth="1"/>
    <col min="11770" max="11770" width="1.5703125" style="1" customWidth="1"/>
    <col min="11771" max="11771" width="14" style="1" customWidth="1"/>
    <col min="11772" max="11772" width="41.5703125" style="1" bestFit="1" customWidth="1"/>
    <col min="11773" max="12022" width="14" style="1"/>
    <col min="12023" max="12024" width="14" style="1" customWidth="1"/>
    <col min="12025" max="12025" width="55.28515625" style="1" bestFit="1" customWidth="1"/>
    <col min="12026" max="12026" width="1.5703125" style="1" customWidth="1"/>
    <col min="12027" max="12027" width="14" style="1" customWidth="1"/>
    <col min="12028" max="12028" width="41.5703125" style="1" bestFit="1" customWidth="1"/>
    <col min="12029" max="12278" width="14" style="1"/>
    <col min="12279" max="12280" width="14" style="1" customWidth="1"/>
    <col min="12281" max="12281" width="55.28515625" style="1" bestFit="1" customWidth="1"/>
    <col min="12282" max="12282" width="1.5703125" style="1" customWidth="1"/>
    <col min="12283" max="12283" width="14" style="1" customWidth="1"/>
    <col min="12284" max="12284" width="41.5703125" style="1" bestFit="1" customWidth="1"/>
    <col min="12285" max="12534" width="14" style="1"/>
    <col min="12535" max="12536" width="14" style="1" customWidth="1"/>
    <col min="12537" max="12537" width="55.28515625" style="1" bestFit="1" customWidth="1"/>
    <col min="12538" max="12538" width="1.5703125" style="1" customWidth="1"/>
    <col min="12539" max="12539" width="14" style="1" customWidth="1"/>
    <col min="12540" max="12540" width="41.5703125" style="1" bestFit="1" customWidth="1"/>
    <col min="12541" max="12790" width="14" style="1"/>
    <col min="12791" max="12792" width="14" style="1" customWidth="1"/>
    <col min="12793" max="12793" width="55.28515625" style="1" bestFit="1" customWidth="1"/>
    <col min="12794" max="12794" width="1.5703125" style="1" customWidth="1"/>
    <col min="12795" max="12795" width="14" style="1" customWidth="1"/>
    <col min="12796" max="12796" width="41.5703125" style="1" bestFit="1" customWidth="1"/>
    <col min="12797" max="13046" width="14" style="1"/>
    <col min="13047" max="13048" width="14" style="1" customWidth="1"/>
    <col min="13049" max="13049" width="55.28515625" style="1" bestFit="1" customWidth="1"/>
    <col min="13050" max="13050" width="1.5703125" style="1" customWidth="1"/>
    <col min="13051" max="13051" width="14" style="1" customWidth="1"/>
    <col min="13052" max="13052" width="41.5703125" style="1" bestFit="1" customWidth="1"/>
    <col min="13053" max="13302" width="14" style="1"/>
    <col min="13303" max="13304" width="14" style="1" customWidth="1"/>
    <col min="13305" max="13305" width="55.28515625" style="1" bestFit="1" customWidth="1"/>
    <col min="13306" max="13306" width="1.5703125" style="1" customWidth="1"/>
    <col min="13307" max="13307" width="14" style="1" customWidth="1"/>
    <col min="13308" max="13308" width="41.5703125" style="1" bestFit="1" customWidth="1"/>
    <col min="13309" max="13558" width="14" style="1"/>
    <col min="13559" max="13560" width="14" style="1" customWidth="1"/>
    <col min="13561" max="13561" width="55.28515625" style="1" bestFit="1" customWidth="1"/>
    <col min="13562" max="13562" width="1.5703125" style="1" customWidth="1"/>
    <col min="13563" max="13563" width="14" style="1" customWidth="1"/>
    <col min="13564" max="13564" width="41.5703125" style="1" bestFit="1" customWidth="1"/>
    <col min="13565" max="13814" width="14" style="1"/>
    <col min="13815" max="13816" width="14" style="1" customWidth="1"/>
    <col min="13817" max="13817" width="55.28515625" style="1" bestFit="1" customWidth="1"/>
    <col min="13818" max="13818" width="1.5703125" style="1" customWidth="1"/>
    <col min="13819" max="13819" width="14" style="1" customWidth="1"/>
    <col min="13820" max="13820" width="41.5703125" style="1" bestFit="1" customWidth="1"/>
    <col min="13821" max="14070" width="14" style="1"/>
    <col min="14071" max="14072" width="14" style="1" customWidth="1"/>
    <col min="14073" max="14073" width="55.28515625" style="1" bestFit="1" customWidth="1"/>
    <col min="14074" max="14074" width="1.5703125" style="1" customWidth="1"/>
    <col min="14075" max="14075" width="14" style="1" customWidth="1"/>
    <col min="14076" max="14076" width="41.5703125" style="1" bestFit="1" customWidth="1"/>
    <col min="14077" max="14326" width="14" style="1"/>
    <col min="14327" max="14328" width="14" style="1" customWidth="1"/>
    <col min="14329" max="14329" width="55.28515625" style="1" bestFit="1" customWidth="1"/>
    <col min="14330" max="14330" width="1.5703125" style="1" customWidth="1"/>
    <col min="14331" max="14331" width="14" style="1" customWidth="1"/>
    <col min="14332" max="14332" width="41.5703125" style="1" bestFit="1" customWidth="1"/>
    <col min="14333" max="14582" width="14" style="1"/>
    <col min="14583" max="14584" width="14" style="1" customWidth="1"/>
    <col min="14585" max="14585" width="55.28515625" style="1" bestFit="1" customWidth="1"/>
    <col min="14586" max="14586" width="1.5703125" style="1" customWidth="1"/>
    <col min="14587" max="14587" width="14" style="1" customWidth="1"/>
    <col min="14588" max="14588" width="41.5703125" style="1" bestFit="1" customWidth="1"/>
    <col min="14589" max="14838" width="14" style="1"/>
    <col min="14839" max="14840" width="14" style="1" customWidth="1"/>
    <col min="14841" max="14841" width="55.28515625" style="1" bestFit="1" customWidth="1"/>
    <col min="14842" max="14842" width="1.5703125" style="1" customWidth="1"/>
    <col min="14843" max="14843" width="14" style="1" customWidth="1"/>
    <col min="14844" max="14844" width="41.5703125" style="1" bestFit="1" customWidth="1"/>
    <col min="14845" max="15094" width="14" style="1"/>
    <col min="15095" max="15096" width="14" style="1" customWidth="1"/>
    <col min="15097" max="15097" width="55.28515625" style="1" bestFit="1" customWidth="1"/>
    <col min="15098" max="15098" width="1.5703125" style="1" customWidth="1"/>
    <col min="15099" max="15099" width="14" style="1" customWidth="1"/>
    <col min="15100" max="15100" width="41.5703125" style="1" bestFit="1" customWidth="1"/>
    <col min="15101" max="15350" width="14" style="1"/>
    <col min="15351" max="15352" width="14" style="1" customWidth="1"/>
    <col min="15353" max="15353" width="55.28515625" style="1" bestFit="1" customWidth="1"/>
    <col min="15354" max="15354" width="1.5703125" style="1" customWidth="1"/>
    <col min="15355" max="15355" width="14" style="1" customWidth="1"/>
    <col min="15356" max="15356" width="41.5703125" style="1" bestFit="1" customWidth="1"/>
    <col min="15357" max="15606" width="14" style="1"/>
    <col min="15607" max="15608" width="14" style="1" customWidth="1"/>
    <col min="15609" max="15609" width="55.28515625" style="1" bestFit="1" customWidth="1"/>
    <col min="15610" max="15610" width="1.5703125" style="1" customWidth="1"/>
    <col min="15611" max="15611" width="14" style="1" customWidth="1"/>
    <col min="15612" max="15612" width="41.5703125" style="1" bestFit="1" customWidth="1"/>
    <col min="15613" max="15862" width="14" style="1"/>
    <col min="15863" max="15864" width="14" style="1" customWidth="1"/>
    <col min="15865" max="15865" width="55.28515625" style="1" bestFit="1" customWidth="1"/>
    <col min="15866" max="15866" width="1.5703125" style="1" customWidth="1"/>
    <col min="15867" max="15867" width="14" style="1" customWidth="1"/>
    <col min="15868" max="15868" width="41.5703125" style="1" bestFit="1" customWidth="1"/>
    <col min="15869" max="16118" width="14" style="1"/>
    <col min="16119" max="16120" width="14" style="1" customWidth="1"/>
    <col min="16121" max="16121" width="55.28515625" style="1" bestFit="1" customWidth="1"/>
    <col min="16122" max="16122" width="1.5703125" style="1" customWidth="1"/>
    <col min="16123" max="16123" width="14" style="1" customWidth="1"/>
    <col min="16124" max="16124" width="41.5703125" style="1" bestFit="1" customWidth="1"/>
    <col min="16125" max="16384" width="14" style="1"/>
  </cols>
  <sheetData>
    <row r="1" spans="1:8" ht="70.150000000000006" customHeight="1" x14ac:dyDescent="0.75">
      <c r="H1" s="175" t="s">
        <v>29</v>
      </c>
    </row>
    <row r="2" spans="1:8" ht="67.150000000000006" customHeight="1" x14ac:dyDescent="0.75">
      <c r="B2" s="177" t="s">
        <v>19</v>
      </c>
      <c r="C2" s="177"/>
      <c r="D2" s="177"/>
      <c r="E2" s="177"/>
      <c r="F2" s="177"/>
      <c r="G2" s="177"/>
      <c r="H2" s="176"/>
    </row>
    <row r="3" spans="1:8" ht="33" customHeight="1" x14ac:dyDescent="0.75">
      <c r="A3" s="167" t="s">
        <v>0</v>
      </c>
      <c r="B3" s="168"/>
      <c r="C3" s="178">
        <v>45389</v>
      </c>
      <c r="D3" s="179"/>
      <c r="E3" s="180"/>
      <c r="F3" s="10" t="s">
        <v>24</v>
      </c>
      <c r="G3" s="181" t="s">
        <v>86</v>
      </c>
      <c r="H3" s="181"/>
    </row>
    <row r="4" spans="1:8" ht="33" customHeight="1" x14ac:dyDescent="0.75">
      <c r="A4" s="167" t="s">
        <v>15</v>
      </c>
      <c r="B4" s="168"/>
      <c r="C4" s="167" t="s">
        <v>66</v>
      </c>
      <c r="D4" s="169"/>
      <c r="E4" s="168"/>
      <c r="F4" s="10" t="s">
        <v>25</v>
      </c>
      <c r="G4" s="170">
        <v>45388</v>
      </c>
      <c r="H4" s="170"/>
    </row>
    <row r="5" spans="1:8" ht="34.9" customHeight="1" x14ac:dyDescent="0.75">
      <c r="A5" s="167" t="s">
        <v>1</v>
      </c>
      <c r="B5" s="168"/>
      <c r="C5" s="167" t="s">
        <v>158</v>
      </c>
      <c r="D5" s="169"/>
      <c r="E5" s="168"/>
      <c r="F5" s="10" t="s">
        <v>26</v>
      </c>
      <c r="G5" s="170">
        <v>45388</v>
      </c>
      <c r="H5" s="170"/>
    </row>
    <row r="6" spans="1:8" ht="33" customHeight="1" x14ac:dyDescent="0.75">
      <c r="A6" s="167" t="s">
        <v>2</v>
      </c>
      <c r="B6" s="168"/>
      <c r="C6" s="167">
        <v>25</v>
      </c>
      <c r="D6" s="169"/>
      <c r="E6" s="168"/>
      <c r="F6" s="10" t="s">
        <v>27</v>
      </c>
      <c r="G6" s="171"/>
      <c r="H6" s="171"/>
    </row>
    <row r="7" spans="1:8" ht="33" customHeight="1" x14ac:dyDescent="0.75">
      <c r="A7" s="172" t="s">
        <v>14</v>
      </c>
      <c r="B7" s="165" t="s">
        <v>3</v>
      </c>
      <c r="C7" s="165" t="s">
        <v>4</v>
      </c>
      <c r="D7" s="174" t="s">
        <v>5</v>
      </c>
      <c r="E7" s="174"/>
      <c r="F7" s="174"/>
      <c r="G7" s="165" t="s">
        <v>23</v>
      </c>
      <c r="H7" s="165" t="s">
        <v>22</v>
      </c>
    </row>
    <row r="8" spans="1:8" ht="33" customHeight="1" x14ac:dyDescent="0.75">
      <c r="A8" s="173"/>
      <c r="B8" s="166"/>
      <c r="C8" s="166"/>
      <c r="D8" s="9"/>
      <c r="E8" s="9" t="s">
        <v>74</v>
      </c>
      <c r="F8" s="9" t="s">
        <v>6</v>
      </c>
      <c r="G8" s="166"/>
      <c r="H8" s="166"/>
    </row>
    <row r="9" spans="1:8" ht="51" x14ac:dyDescent="0.75">
      <c r="A9" s="12">
        <v>1</v>
      </c>
      <c r="B9" s="11" t="s">
        <v>84</v>
      </c>
      <c r="C9" s="6"/>
      <c r="D9" s="13">
        <v>1</v>
      </c>
      <c r="E9" s="14">
        <v>20</v>
      </c>
      <c r="F9" s="14">
        <f>E9*D9</f>
        <v>20</v>
      </c>
      <c r="G9" s="14">
        <v>140</v>
      </c>
      <c r="H9" s="15">
        <f>G9*F9</f>
        <v>2800</v>
      </c>
    </row>
    <row r="10" spans="1:8" ht="51" x14ac:dyDescent="0.75">
      <c r="A10" s="12">
        <v>2</v>
      </c>
      <c r="B10" s="11" t="s">
        <v>85</v>
      </c>
      <c r="C10" s="6"/>
      <c r="D10" s="13">
        <v>1</v>
      </c>
      <c r="E10" s="14">
        <v>55</v>
      </c>
      <c r="F10" s="14">
        <f t="shared" ref="F10:F12" si="0">E10*D10</f>
        <v>55</v>
      </c>
      <c r="G10" s="14">
        <v>230</v>
      </c>
      <c r="H10" s="15">
        <f>G10*F10</f>
        <v>12650</v>
      </c>
    </row>
    <row r="11" spans="1:8" ht="51" x14ac:dyDescent="0.75">
      <c r="A11" s="12">
        <v>3</v>
      </c>
      <c r="B11" s="11" t="s">
        <v>85</v>
      </c>
      <c r="C11" s="6"/>
      <c r="D11" s="13">
        <v>1</v>
      </c>
      <c r="E11" s="14">
        <v>20</v>
      </c>
      <c r="F11" s="14">
        <f t="shared" si="0"/>
        <v>20</v>
      </c>
      <c r="G11" s="14">
        <v>230</v>
      </c>
      <c r="H11" s="15">
        <f t="shared" ref="H11" si="1">G11*F11</f>
        <v>4600</v>
      </c>
    </row>
    <row r="12" spans="1:8" ht="35.25" x14ac:dyDescent="0.75">
      <c r="A12" s="12">
        <v>4</v>
      </c>
      <c r="B12" s="11"/>
      <c r="C12" s="6"/>
      <c r="D12" s="13"/>
      <c r="E12" s="14"/>
      <c r="F12" s="14">
        <f t="shared" si="0"/>
        <v>0</v>
      </c>
      <c r="G12" s="14"/>
      <c r="H12" s="15">
        <f>G12*F12</f>
        <v>0</v>
      </c>
    </row>
    <row r="13" spans="1:8" ht="35.25" x14ac:dyDescent="0.75">
      <c r="A13" s="12">
        <v>5</v>
      </c>
      <c r="B13" s="11"/>
      <c r="C13" s="6"/>
      <c r="D13" s="7"/>
      <c r="E13" s="14"/>
      <c r="F13" s="14"/>
      <c r="G13" s="14"/>
      <c r="H13" s="15">
        <f>G13*F13</f>
        <v>0</v>
      </c>
    </row>
    <row r="14" spans="1:8" ht="35.25" x14ac:dyDescent="0.75">
      <c r="A14" s="12"/>
      <c r="B14" s="11"/>
      <c r="C14" s="16"/>
      <c r="D14" s="7"/>
      <c r="E14" s="7"/>
      <c r="F14" s="7"/>
      <c r="G14" s="7"/>
      <c r="H14" s="15">
        <f>G14*F14</f>
        <v>0</v>
      </c>
    </row>
    <row r="15" spans="1:8" ht="33" customHeight="1" x14ac:dyDescent="0.75">
      <c r="A15" s="2"/>
      <c r="B15" s="5"/>
      <c r="C15" s="6"/>
      <c r="D15" s="7"/>
      <c r="E15" s="7"/>
      <c r="F15" s="7"/>
      <c r="G15" s="7"/>
      <c r="H15" s="7"/>
    </row>
    <row r="16" spans="1:8" ht="33" customHeight="1" x14ac:dyDescent="0.75">
      <c r="A16" s="2"/>
      <c r="B16" s="5"/>
      <c r="C16" s="6"/>
      <c r="D16" s="7"/>
      <c r="E16" s="7"/>
      <c r="F16" s="7"/>
      <c r="G16" s="7"/>
      <c r="H16" s="7"/>
    </row>
    <row r="17" spans="1:8" ht="33" customHeight="1" x14ac:dyDescent="0.75">
      <c r="A17" s="2"/>
      <c r="B17" s="5"/>
      <c r="C17" s="6"/>
      <c r="D17" s="7"/>
      <c r="E17" s="7"/>
      <c r="F17" s="7"/>
      <c r="G17" s="7"/>
      <c r="H17" s="7"/>
    </row>
    <row r="18" spans="1:8" ht="33" customHeight="1" x14ac:dyDescent="0.75">
      <c r="A18" s="2"/>
      <c r="B18" s="5"/>
      <c r="C18" s="6"/>
      <c r="D18" s="7"/>
      <c r="E18" s="7"/>
      <c r="F18" s="7"/>
      <c r="G18" s="7"/>
      <c r="H18" s="7"/>
    </row>
    <row r="19" spans="1:8" ht="33" customHeight="1" x14ac:dyDescent="0.75">
      <c r="A19" s="2"/>
      <c r="B19" s="5"/>
      <c r="C19" s="6"/>
      <c r="D19" s="7"/>
      <c r="E19" s="7"/>
      <c r="F19" s="7"/>
      <c r="G19" s="7"/>
      <c r="H19" s="7"/>
    </row>
    <row r="20" spans="1:8" ht="33" customHeight="1" x14ac:dyDescent="0.75">
      <c r="A20" s="158" t="s">
        <v>16</v>
      </c>
      <c r="B20" s="159"/>
      <c r="C20" s="159"/>
      <c r="D20" s="159"/>
      <c r="E20" s="159"/>
      <c r="F20" s="159"/>
      <c r="G20" s="160"/>
      <c r="H20" s="8">
        <f>SUM(H9:H14)</f>
        <v>20050</v>
      </c>
    </row>
    <row r="21" spans="1:8" ht="33" customHeight="1" x14ac:dyDescent="0.75">
      <c r="A21" s="161" t="s">
        <v>86</v>
      </c>
      <c r="B21" s="4" t="s">
        <v>7</v>
      </c>
      <c r="C21" s="162"/>
      <c r="D21" s="157"/>
      <c r="E21" s="157"/>
      <c r="F21" s="154" t="s">
        <v>21</v>
      </c>
      <c r="G21" s="154"/>
      <c r="H21" s="155"/>
    </row>
    <row r="22" spans="1:8" ht="33" customHeight="1" x14ac:dyDescent="0.75">
      <c r="A22" s="161"/>
      <c r="B22" s="4" t="s">
        <v>75</v>
      </c>
      <c r="C22" s="156">
        <f>C21</f>
        <v>0</v>
      </c>
      <c r="D22" s="157"/>
      <c r="E22" s="157"/>
      <c r="F22" s="154" t="s">
        <v>21</v>
      </c>
      <c r="G22" s="154"/>
      <c r="H22" s="155"/>
    </row>
    <row r="23" spans="1:8" ht="33" customHeight="1" x14ac:dyDescent="0.75">
      <c r="A23" s="161"/>
      <c r="B23" s="4" t="s">
        <v>9</v>
      </c>
      <c r="C23" s="156">
        <f>C21*0%</f>
        <v>0</v>
      </c>
      <c r="D23" s="157"/>
      <c r="E23" s="157"/>
      <c r="F23" s="154" t="s">
        <v>21</v>
      </c>
      <c r="G23" s="154"/>
      <c r="H23" s="155"/>
    </row>
    <row r="24" spans="1:8" ht="33" customHeight="1" x14ac:dyDescent="0.75">
      <c r="A24" s="161"/>
      <c r="B24" s="4" t="s">
        <v>10</v>
      </c>
      <c r="C24" s="156">
        <f>C21*0%</f>
        <v>0</v>
      </c>
      <c r="D24" s="157"/>
      <c r="E24" s="157"/>
      <c r="F24" s="154" t="s">
        <v>21</v>
      </c>
      <c r="G24" s="154"/>
      <c r="H24" s="155"/>
    </row>
    <row r="25" spans="1:8" ht="33" customHeight="1" x14ac:dyDescent="0.75">
      <c r="A25" s="161"/>
      <c r="B25" s="4" t="s">
        <v>11</v>
      </c>
      <c r="C25" s="156"/>
      <c r="D25" s="157"/>
      <c r="E25" s="157"/>
      <c r="F25" s="154" t="s">
        <v>21</v>
      </c>
      <c r="G25" s="154"/>
      <c r="H25" s="155"/>
    </row>
    <row r="26" spans="1:8" ht="33" customHeight="1" x14ac:dyDescent="0.75">
      <c r="A26" s="161"/>
      <c r="B26" s="4" t="s">
        <v>12</v>
      </c>
      <c r="C26" s="156"/>
      <c r="D26" s="157"/>
      <c r="E26" s="157"/>
      <c r="F26" s="154" t="s">
        <v>21</v>
      </c>
      <c r="G26" s="154"/>
      <c r="H26" s="155"/>
    </row>
    <row r="27" spans="1:8" ht="33" customHeight="1" x14ac:dyDescent="0.75">
      <c r="A27" s="161"/>
      <c r="B27" s="4" t="s">
        <v>13</v>
      </c>
      <c r="C27" s="156">
        <f>H20-C26</f>
        <v>20050</v>
      </c>
      <c r="D27" s="157"/>
      <c r="E27" s="157"/>
      <c r="F27" s="154" t="s">
        <v>21</v>
      </c>
      <c r="G27" s="154"/>
      <c r="H27" s="155"/>
    </row>
    <row r="28" spans="1:8" ht="33" customHeight="1" x14ac:dyDescent="0.75">
      <c r="A28" s="161"/>
      <c r="B28" s="163" t="s">
        <v>17</v>
      </c>
      <c r="C28" s="163"/>
      <c r="D28" s="163"/>
      <c r="E28" s="163"/>
      <c r="F28" s="163"/>
      <c r="G28" s="163"/>
      <c r="H28" s="163"/>
    </row>
    <row r="29" spans="1:8" ht="99.6" customHeight="1" x14ac:dyDescent="0.75">
      <c r="A29" s="161"/>
      <c r="B29" s="164" t="s">
        <v>18</v>
      </c>
      <c r="C29" s="164"/>
      <c r="D29" s="164"/>
      <c r="E29" s="164"/>
      <c r="F29" s="164"/>
      <c r="G29" s="164"/>
      <c r="H29" s="164"/>
    </row>
    <row r="30" spans="1:8" ht="90" customHeight="1" x14ac:dyDescent="0.75">
      <c r="A30" s="161"/>
      <c r="B30" s="164" t="s">
        <v>52</v>
      </c>
      <c r="C30" s="164"/>
      <c r="D30" s="164"/>
      <c r="E30" s="164"/>
      <c r="F30" s="164"/>
      <c r="G30" s="164"/>
      <c r="H30" s="164"/>
    </row>
    <row r="31" spans="1:8" ht="33" customHeight="1" x14ac:dyDescent="0.75">
      <c r="A31" s="3"/>
      <c r="B31" s="3"/>
      <c r="C31" s="3"/>
      <c r="D31" s="3"/>
      <c r="E31" s="3"/>
      <c r="F31" s="3"/>
      <c r="G31" s="3"/>
      <c r="H31" s="3"/>
    </row>
  </sheetData>
  <mergeCells count="39">
    <mergeCell ref="A4:B4"/>
    <mergeCell ref="C4:E4"/>
    <mergeCell ref="G4:H4"/>
    <mergeCell ref="H1:H2"/>
    <mergeCell ref="B2:G2"/>
    <mergeCell ref="A3:B3"/>
    <mergeCell ref="C3:E3"/>
    <mergeCell ref="G3:H3"/>
    <mergeCell ref="F25:H25"/>
    <mergeCell ref="C26:E26"/>
    <mergeCell ref="H7:H8"/>
    <mergeCell ref="A5:B5"/>
    <mergeCell ref="C5:E5"/>
    <mergeCell ref="G5:H5"/>
    <mergeCell ref="A6:B6"/>
    <mergeCell ref="C6:E6"/>
    <mergeCell ref="G6:H6"/>
    <mergeCell ref="A7:A8"/>
    <mergeCell ref="B7:B8"/>
    <mergeCell ref="C7:C8"/>
    <mergeCell ref="D7:F7"/>
    <mergeCell ref="G7:G8"/>
    <mergeCell ref="F26:H26"/>
    <mergeCell ref="C27:E27"/>
    <mergeCell ref="F27:H27"/>
    <mergeCell ref="A20:G20"/>
    <mergeCell ref="A21:A30"/>
    <mergeCell ref="C21:E21"/>
    <mergeCell ref="F21:H21"/>
    <mergeCell ref="C22:E22"/>
    <mergeCell ref="F22:H22"/>
    <mergeCell ref="C23:E23"/>
    <mergeCell ref="F23:H23"/>
    <mergeCell ref="C24:E24"/>
    <mergeCell ref="F24:H24"/>
    <mergeCell ref="B28:H28"/>
    <mergeCell ref="B29:H29"/>
    <mergeCell ref="B30:H30"/>
    <mergeCell ref="C25:E25"/>
  </mergeCells>
  <printOptions horizontalCentered="1" verticalCentered="1"/>
  <pageMargins left="0.25" right="0.25" top="0.75" bottom="0.75" header="0.3" footer="0.3"/>
  <pageSetup paperSize="9" scale="56" orientation="portrait" r:id="rId1"/>
  <drawing r:id="rId2"/>
</worksheet>
</file>

<file path=xl/worksheets/sheet2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H40"/>
  <sheetViews>
    <sheetView rightToLeft="1" view="pageBreakPreview" topLeftCell="A16" zoomScale="70" zoomScaleNormal="100" zoomScaleSheetLayoutView="70" workbookViewId="0">
      <selection activeCell="C6" sqref="C6:E6"/>
    </sheetView>
  </sheetViews>
  <sheetFormatPr defaultColWidth="14" defaultRowHeight="33" customHeight="1" x14ac:dyDescent="0.75"/>
  <cols>
    <col min="1" max="1" width="7.7109375" style="1" customWidth="1"/>
    <col min="2" max="2" width="58.5703125" style="1" customWidth="1"/>
    <col min="3" max="3" width="19.140625" style="1" bestFit="1" customWidth="1"/>
    <col min="4" max="6" width="19.7109375" style="1" customWidth="1"/>
    <col min="7" max="7" width="20.140625" style="1" bestFit="1" customWidth="1"/>
    <col min="8" max="8" width="23.5703125" style="1" bestFit="1" customWidth="1"/>
    <col min="9" max="246" width="14" style="1"/>
    <col min="247" max="248" width="14" style="1" customWidth="1"/>
    <col min="249" max="249" width="55.28515625" style="1" bestFit="1" customWidth="1"/>
    <col min="250" max="250" width="1.5703125" style="1" customWidth="1"/>
    <col min="251" max="251" width="14" style="1" customWidth="1"/>
    <col min="252" max="252" width="41.5703125" style="1" bestFit="1" customWidth="1"/>
    <col min="253" max="502" width="14" style="1"/>
    <col min="503" max="504" width="14" style="1" customWidth="1"/>
    <col min="505" max="505" width="55.28515625" style="1" bestFit="1" customWidth="1"/>
    <col min="506" max="506" width="1.5703125" style="1" customWidth="1"/>
    <col min="507" max="507" width="14" style="1" customWidth="1"/>
    <col min="508" max="508" width="41.5703125" style="1" bestFit="1" customWidth="1"/>
    <col min="509" max="758" width="14" style="1"/>
    <col min="759" max="760" width="14" style="1" customWidth="1"/>
    <col min="761" max="761" width="55.28515625" style="1" bestFit="1" customWidth="1"/>
    <col min="762" max="762" width="1.5703125" style="1" customWidth="1"/>
    <col min="763" max="763" width="14" style="1" customWidth="1"/>
    <col min="764" max="764" width="41.5703125" style="1" bestFit="1" customWidth="1"/>
    <col min="765" max="1014" width="14" style="1"/>
    <col min="1015" max="1016" width="14" style="1" customWidth="1"/>
    <col min="1017" max="1017" width="55.28515625" style="1" bestFit="1" customWidth="1"/>
    <col min="1018" max="1018" width="1.5703125" style="1" customWidth="1"/>
    <col min="1019" max="1019" width="14" style="1" customWidth="1"/>
    <col min="1020" max="1020" width="41.5703125" style="1" bestFit="1" customWidth="1"/>
    <col min="1021" max="1270" width="14" style="1"/>
    <col min="1271" max="1272" width="14" style="1" customWidth="1"/>
    <col min="1273" max="1273" width="55.28515625" style="1" bestFit="1" customWidth="1"/>
    <col min="1274" max="1274" width="1.5703125" style="1" customWidth="1"/>
    <col min="1275" max="1275" width="14" style="1" customWidth="1"/>
    <col min="1276" max="1276" width="41.5703125" style="1" bestFit="1" customWidth="1"/>
    <col min="1277" max="1526" width="14" style="1"/>
    <col min="1527" max="1528" width="14" style="1" customWidth="1"/>
    <col min="1529" max="1529" width="55.28515625" style="1" bestFit="1" customWidth="1"/>
    <col min="1530" max="1530" width="1.5703125" style="1" customWidth="1"/>
    <col min="1531" max="1531" width="14" style="1" customWidth="1"/>
    <col min="1532" max="1532" width="41.5703125" style="1" bestFit="1" customWidth="1"/>
    <col min="1533" max="1782" width="14" style="1"/>
    <col min="1783" max="1784" width="14" style="1" customWidth="1"/>
    <col min="1785" max="1785" width="55.28515625" style="1" bestFit="1" customWidth="1"/>
    <col min="1786" max="1786" width="1.5703125" style="1" customWidth="1"/>
    <col min="1787" max="1787" width="14" style="1" customWidth="1"/>
    <col min="1788" max="1788" width="41.5703125" style="1" bestFit="1" customWidth="1"/>
    <col min="1789" max="2038" width="14" style="1"/>
    <col min="2039" max="2040" width="14" style="1" customWidth="1"/>
    <col min="2041" max="2041" width="55.28515625" style="1" bestFit="1" customWidth="1"/>
    <col min="2042" max="2042" width="1.5703125" style="1" customWidth="1"/>
    <col min="2043" max="2043" width="14" style="1" customWidth="1"/>
    <col min="2044" max="2044" width="41.5703125" style="1" bestFit="1" customWidth="1"/>
    <col min="2045" max="2294" width="14" style="1"/>
    <col min="2295" max="2296" width="14" style="1" customWidth="1"/>
    <col min="2297" max="2297" width="55.28515625" style="1" bestFit="1" customWidth="1"/>
    <col min="2298" max="2298" width="1.5703125" style="1" customWidth="1"/>
    <col min="2299" max="2299" width="14" style="1" customWidth="1"/>
    <col min="2300" max="2300" width="41.5703125" style="1" bestFit="1" customWidth="1"/>
    <col min="2301" max="2550" width="14" style="1"/>
    <col min="2551" max="2552" width="14" style="1" customWidth="1"/>
    <col min="2553" max="2553" width="55.28515625" style="1" bestFit="1" customWidth="1"/>
    <col min="2554" max="2554" width="1.5703125" style="1" customWidth="1"/>
    <col min="2555" max="2555" width="14" style="1" customWidth="1"/>
    <col min="2556" max="2556" width="41.5703125" style="1" bestFit="1" customWidth="1"/>
    <col min="2557" max="2806" width="14" style="1"/>
    <col min="2807" max="2808" width="14" style="1" customWidth="1"/>
    <col min="2809" max="2809" width="55.28515625" style="1" bestFit="1" customWidth="1"/>
    <col min="2810" max="2810" width="1.5703125" style="1" customWidth="1"/>
    <col min="2811" max="2811" width="14" style="1" customWidth="1"/>
    <col min="2812" max="2812" width="41.5703125" style="1" bestFit="1" customWidth="1"/>
    <col min="2813" max="3062" width="14" style="1"/>
    <col min="3063" max="3064" width="14" style="1" customWidth="1"/>
    <col min="3065" max="3065" width="55.28515625" style="1" bestFit="1" customWidth="1"/>
    <col min="3066" max="3066" width="1.5703125" style="1" customWidth="1"/>
    <col min="3067" max="3067" width="14" style="1" customWidth="1"/>
    <col min="3068" max="3068" width="41.5703125" style="1" bestFit="1" customWidth="1"/>
    <col min="3069" max="3318" width="14" style="1"/>
    <col min="3319" max="3320" width="14" style="1" customWidth="1"/>
    <col min="3321" max="3321" width="55.28515625" style="1" bestFit="1" customWidth="1"/>
    <col min="3322" max="3322" width="1.5703125" style="1" customWidth="1"/>
    <col min="3323" max="3323" width="14" style="1" customWidth="1"/>
    <col min="3324" max="3324" width="41.5703125" style="1" bestFit="1" customWidth="1"/>
    <col min="3325" max="3574" width="14" style="1"/>
    <col min="3575" max="3576" width="14" style="1" customWidth="1"/>
    <col min="3577" max="3577" width="55.28515625" style="1" bestFit="1" customWidth="1"/>
    <col min="3578" max="3578" width="1.5703125" style="1" customWidth="1"/>
    <col min="3579" max="3579" width="14" style="1" customWidth="1"/>
    <col min="3580" max="3580" width="41.5703125" style="1" bestFit="1" customWidth="1"/>
    <col min="3581" max="3830" width="14" style="1"/>
    <col min="3831" max="3832" width="14" style="1" customWidth="1"/>
    <col min="3833" max="3833" width="55.28515625" style="1" bestFit="1" customWidth="1"/>
    <col min="3834" max="3834" width="1.5703125" style="1" customWidth="1"/>
    <col min="3835" max="3835" width="14" style="1" customWidth="1"/>
    <col min="3836" max="3836" width="41.5703125" style="1" bestFit="1" customWidth="1"/>
    <col min="3837" max="4086" width="14" style="1"/>
    <col min="4087" max="4088" width="14" style="1" customWidth="1"/>
    <col min="4089" max="4089" width="55.28515625" style="1" bestFit="1" customWidth="1"/>
    <col min="4090" max="4090" width="1.5703125" style="1" customWidth="1"/>
    <col min="4091" max="4091" width="14" style="1" customWidth="1"/>
    <col min="4092" max="4092" width="41.5703125" style="1" bestFit="1" customWidth="1"/>
    <col min="4093" max="4342" width="14" style="1"/>
    <col min="4343" max="4344" width="14" style="1" customWidth="1"/>
    <col min="4345" max="4345" width="55.28515625" style="1" bestFit="1" customWidth="1"/>
    <col min="4346" max="4346" width="1.5703125" style="1" customWidth="1"/>
    <col min="4347" max="4347" width="14" style="1" customWidth="1"/>
    <col min="4348" max="4348" width="41.5703125" style="1" bestFit="1" customWidth="1"/>
    <col min="4349" max="4598" width="14" style="1"/>
    <col min="4599" max="4600" width="14" style="1" customWidth="1"/>
    <col min="4601" max="4601" width="55.28515625" style="1" bestFit="1" customWidth="1"/>
    <col min="4602" max="4602" width="1.5703125" style="1" customWidth="1"/>
    <col min="4603" max="4603" width="14" style="1" customWidth="1"/>
    <col min="4604" max="4604" width="41.5703125" style="1" bestFit="1" customWidth="1"/>
    <col min="4605" max="4854" width="14" style="1"/>
    <col min="4855" max="4856" width="14" style="1" customWidth="1"/>
    <col min="4857" max="4857" width="55.28515625" style="1" bestFit="1" customWidth="1"/>
    <col min="4858" max="4858" width="1.5703125" style="1" customWidth="1"/>
    <col min="4859" max="4859" width="14" style="1" customWidth="1"/>
    <col min="4860" max="4860" width="41.5703125" style="1" bestFit="1" customWidth="1"/>
    <col min="4861" max="5110" width="14" style="1"/>
    <col min="5111" max="5112" width="14" style="1" customWidth="1"/>
    <col min="5113" max="5113" width="55.28515625" style="1" bestFit="1" customWidth="1"/>
    <col min="5114" max="5114" width="1.5703125" style="1" customWidth="1"/>
    <col min="5115" max="5115" width="14" style="1" customWidth="1"/>
    <col min="5116" max="5116" width="41.5703125" style="1" bestFit="1" customWidth="1"/>
    <col min="5117" max="5366" width="14" style="1"/>
    <col min="5367" max="5368" width="14" style="1" customWidth="1"/>
    <col min="5369" max="5369" width="55.28515625" style="1" bestFit="1" customWidth="1"/>
    <col min="5370" max="5370" width="1.5703125" style="1" customWidth="1"/>
    <col min="5371" max="5371" width="14" style="1" customWidth="1"/>
    <col min="5372" max="5372" width="41.5703125" style="1" bestFit="1" customWidth="1"/>
    <col min="5373" max="5622" width="14" style="1"/>
    <col min="5623" max="5624" width="14" style="1" customWidth="1"/>
    <col min="5625" max="5625" width="55.28515625" style="1" bestFit="1" customWidth="1"/>
    <col min="5626" max="5626" width="1.5703125" style="1" customWidth="1"/>
    <col min="5627" max="5627" width="14" style="1" customWidth="1"/>
    <col min="5628" max="5628" width="41.5703125" style="1" bestFit="1" customWidth="1"/>
    <col min="5629" max="5878" width="14" style="1"/>
    <col min="5879" max="5880" width="14" style="1" customWidth="1"/>
    <col min="5881" max="5881" width="55.28515625" style="1" bestFit="1" customWidth="1"/>
    <col min="5882" max="5882" width="1.5703125" style="1" customWidth="1"/>
    <col min="5883" max="5883" width="14" style="1" customWidth="1"/>
    <col min="5884" max="5884" width="41.5703125" style="1" bestFit="1" customWidth="1"/>
    <col min="5885" max="6134" width="14" style="1"/>
    <col min="6135" max="6136" width="14" style="1" customWidth="1"/>
    <col min="6137" max="6137" width="55.28515625" style="1" bestFit="1" customWidth="1"/>
    <col min="6138" max="6138" width="1.5703125" style="1" customWidth="1"/>
    <col min="6139" max="6139" width="14" style="1" customWidth="1"/>
    <col min="6140" max="6140" width="41.5703125" style="1" bestFit="1" customWidth="1"/>
    <col min="6141" max="6390" width="14" style="1"/>
    <col min="6391" max="6392" width="14" style="1" customWidth="1"/>
    <col min="6393" max="6393" width="55.28515625" style="1" bestFit="1" customWidth="1"/>
    <col min="6394" max="6394" width="1.5703125" style="1" customWidth="1"/>
    <col min="6395" max="6395" width="14" style="1" customWidth="1"/>
    <col min="6396" max="6396" width="41.5703125" style="1" bestFit="1" customWidth="1"/>
    <col min="6397" max="6646" width="14" style="1"/>
    <col min="6647" max="6648" width="14" style="1" customWidth="1"/>
    <col min="6649" max="6649" width="55.28515625" style="1" bestFit="1" customWidth="1"/>
    <col min="6650" max="6650" width="1.5703125" style="1" customWidth="1"/>
    <col min="6651" max="6651" width="14" style="1" customWidth="1"/>
    <col min="6652" max="6652" width="41.5703125" style="1" bestFit="1" customWidth="1"/>
    <col min="6653" max="6902" width="14" style="1"/>
    <col min="6903" max="6904" width="14" style="1" customWidth="1"/>
    <col min="6905" max="6905" width="55.28515625" style="1" bestFit="1" customWidth="1"/>
    <col min="6906" max="6906" width="1.5703125" style="1" customWidth="1"/>
    <col min="6907" max="6907" width="14" style="1" customWidth="1"/>
    <col min="6908" max="6908" width="41.5703125" style="1" bestFit="1" customWidth="1"/>
    <col min="6909" max="7158" width="14" style="1"/>
    <col min="7159" max="7160" width="14" style="1" customWidth="1"/>
    <col min="7161" max="7161" width="55.28515625" style="1" bestFit="1" customWidth="1"/>
    <col min="7162" max="7162" width="1.5703125" style="1" customWidth="1"/>
    <col min="7163" max="7163" width="14" style="1" customWidth="1"/>
    <col min="7164" max="7164" width="41.5703125" style="1" bestFit="1" customWidth="1"/>
    <col min="7165" max="7414" width="14" style="1"/>
    <col min="7415" max="7416" width="14" style="1" customWidth="1"/>
    <col min="7417" max="7417" width="55.28515625" style="1" bestFit="1" customWidth="1"/>
    <col min="7418" max="7418" width="1.5703125" style="1" customWidth="1"/>
    <col min="7419" max="7419" width="14" style="1" customWidth="1"/>
    <col min="7420" max="7420" width="41.5703125" style="1" bestFit="1" customWidth="1"/>
    <col min="7421" max="7670" width="14" style="1"/>
    <col min="7671" max="7672" width="14" style="1" customWidth="1"/>
    <col min="7673" max="7673" width="55.28515625" style="1" bestFit="1" customWidth="1"/>
    <col min="7674" max="7674" width="1.5703125" style="1" customWidth="1"/>
    <col min="7675" max="7675" width="14" style="1" customWidth="1"/>
    <col min="7676" max="7676" width="41.5703125" style="1" bestFit="1" customWidth="1"/>
    <col min="7677" max="7926" width="14" style="1"/>
    <col min="7927" max="7928" width="14" style="1" customWidth="1"/>
    <col min="7929" max="7929" width="55.28515625" style="1" bestFit="1" customWidth="1"/>
    <col min="7930" max="7930" width="1.5703125" style="1" customWidth="1"/>
    <col min="7931" max="7931" width="14" style="1" customWidth="1"/>
    <col min="7932" max="7932" width="41.5703125" style="1" bestFit="1" customWidth="1"/>
    <col min="7933" max="8182" width="14" style="1"/>
    <col min="8183" max="8184" width="14" style="1" customWidth="1"/>
    <col min="8185" max="8185" width="55.28515625" style="1" bestFit="1" customWidth="1"/>
    <col min="8186" max="8186" width="1.5703125" style="1" customWidth="1"/>
    <col min="8187" max="8187" width="14" style="1" customWidth="1"/>
    <col min="8188" max="8188" width="41.5703125" style="1" bestFit="1" customWidth="1"/>
    <col min="8189" max="8438" width="14" style="1"/>
    <col min="8439" max="8440" width="14" style="1" customWidth="1"/>
    <col min="8441" max="8441" width="55.28515625" style="1" bestFit="1" customWidth="1"/>
    <col min="8442" max="8442" width="1.5703125" style="1" customWidth="1"/>
    <col min="8443" max="8443" width="14" style="1" customWidth="1"/>
    <col min="8444" max="8444" width="41.5703125" style="1" bestFit="1" customWidth="1"/>
    <col min="8445" max="8694" width="14" style="1"/>
    <col min="8695" max="8696" width="14" style="1" customWidth="1"/>
    <col min="8697" max="8697" width="55.28515625" style="1" bestFit="1" customWidth="1"/>
    <col min="8698" max="8698" width="1.5703125" style="1" customWidth="1"/>
    <col min="8699" max="8699" width="14" style="1" customWidth="1"/>
    <col min="8700" max="8700" width="41.5703125" style="1" bestFit="1" customWidth="1"/>
    <col min="8701" max="8950" width="14" style="1"/>
    <col min="8951" max="8952" width="14" style="1" customWidth="1"/>
    <col min="8953" max="8953" width="55.28515625" style="1" bestFit="1" customWidth="1"/>
    <col min="8954" max="8954" width="1.5703125" style="1" customWidth="1"/>
    <col min="8955" max="8955" width="14" style="1" customWidth="1"/>
    <col min="8956" max="8956" width="41.5703125" style="1" bestFit="1" customWidth="1"/>
    <col min="8957" max="9206" width="14" style="1"/>
    <col min="9207" max="9208" width="14" style="1" customWidth="1"/>
    <col min="9209" max="9209" width="55.28515625" style="1" bestFit="1" customWidth="1"/>
    <col min="9210" max="9210" width="1.5703125" style="1" customWidth="1"/>
    <col min="9211" max="9211" width="14" style="1" customWidth="1"/>
    <col min="9212" max="9212" width="41.5703125" style="1" bestFit="1" customWidth="1"/>
    <col min="9213" max="9462" width="14" style="1"/>
    <col min="9463" max="9464" width="14" style="1" customWidth="1"/>
    <col min="9465" max="9465" width="55.28515625" style="1" bestFit="1" customWidth="1"/>
    <col min="9466" max="9466" width="1.5703125" style="1" customWidth="1"/>
    <col min="9467" max="9467" width="14" style="1" customWidth="1"/>
    <col min="9468" max="9468" width="41.5703125" style="1" bestFit="1" customWidth="1"/>
    <col min="9469" max="9718" width="14" style="1"/>
    <col min="9719" max="9720" width="14" style="1" customWidth="1"/>
    <col min="9721" max="9721" width="55.28515625" style="1" bestFit="1" customWidth="1"/>
    <col min="9722" max="9722" width="1.5703125" style="1" customWidth="1"/>
    <col min="9723" max="9723" width="14" style="1" customWidth="1"/>
    <col min="9724" max="9724" width="41.5703125" style="1" bestFit="1" customWidth="1"/>
    <col min="9725" max="9974" width="14" style="1"/>
    <col min="9975" max="9976" width="14" style="1" customWidth="1"/>
    <col min="9977" max="9977" width="55.28515625" style="1" bestFit="1" customWidth="1"/>
    <col min="9978" max="9978" width="1.5703125" style="1" customWidth="1"/>
    <col min="9979" max="9979" width="14" style="1" customWidth="1"/>
    <col min="9980" max="9980" width="41.5703125" style="1" bestFit="1" customWidth="1"/>
    <col min="9981" max="10230" width="14" style="1"/>
    <col min="10231" max="10232" width="14" style="1" customWidth="1"/>
    <col min="10233" max="10233" width="55.28515625" style="1" bestFit="1" customWidth="1"/>
    <col min="10234" max="10234" width="1.5703125" style="1" customWidth="1"/>
    <col min="10235" max="10235" width="14" style="1" customWidth="1"/>
    <col min="10236" max="10236" width="41.5703125" style="1" bestFit="1" customWidth="1"/>
    <col min="10237" max="10486" width="14" style="1"/>
    <col min="10487" max="10488" width="14" style="1" customWidth="1"/>
    <col min="10489" max="10489" width="55.28515625" style="1" bestFit="1" customWidth="1"/>
    <col min="10490" max="10490" width="1.5703125" style="1" customWidth="1"/>
    <col min="10491" max="10491" width="14" style="1" customWidth="1"/>
    <col min="10492" max="10492" width="41.5703125" style="1" bestFit="1" customWidth="1"/>
    <col min="10493" max="10742" width="14" style="1"/>
    <col min="10743" max="10744" width="14" style="1" customWidth="1"/>
    <col min="10745" max="10745" width="55.28515625" style="1" bestFit="1" customWidth="1"/>
    <col min="10746" max="10746" width="1.5703125" style="1" customWidth="1"/>
    <col min="10747" max="10747" width="14" style="1" customWidth="1"/>
    <col min="10748" max="10748" width="41.5703125" style="1" bestFit="1" customWidth="1"/>
    <col min="10749" max="10998" width="14" style="1"/>
    <col min="10999" max="11000" width="14" style="1" customWidth="1"/>
    <col min="11001" max="11001" width="55.28515625" style="1" bestFit="1" customWidth="1"/>
    <col min="11002" max="11002" width="1.5703125" style="1" customWidth="1"/>
    <col min="11003" max="11003" width="14" style="1" customWidth="1"/>
    <col min="11004" max="11004" width="41.5703125" style="1" bestFit="1" customWidth="1"/>
    <col min="11005" max="11254" width="14" style="1"/>
    <col min="11255" max="11256" width="14" style="1" customWidth="1"/>
    <col min="11257" max="11257" width="55.28515625" style="1" bestFit="1" customWidth="1"/>
    <col min="11258" max="11258" width="1.5703125" style="1" customWidth="1"/>
    <col min="11259" max="11259" width="14" style="1" customWidth="1"/>
    <col min="11260" max="11260" width="41.5703125" style="1" bestFit="1" customWidth="1"/>
    <col min="11261" max="11510" width="14" style="1"/>
    <col min="11511" max="11512" width="14" style="1" customWidth="1"/>
    <col min="11513" max="11513" width="55.28515625" style="1" bestFit="1" customWidth="1"/>
    <col min="11514" max="11514" width="1.5703125" style="1" customWidth="1"/>
    <col min="11515" max="11515" width="14" style="1" customWidth="1"/>
    <col min="11516" max="11516" width="41.5703125" style="1" bestFit="1" customWidth="1"/>
    <col min="11517" max="11766" width="14" style="1"/>
    <col min="11767" max="11768" width="14" style="1" customWidth="1"/>
    <col min="11769" max="11769" width="55.28515625" style="1" bestFit="1" customWidth="1"/>
    <col min="11770" max="11770" width="1.5703125" style="1" customWidth="1"/>
    <col min="11771" max="11771" width="14" style="1" customWidth="1"/>
    <col min="11772" max="11772" width="41.5703125" style="1" bestFit="1" customWidth="1"/>
    <col min="11773" max="12022" width="14" style="1"/>
    <col min="12023" max="12024" width="14" style="1" customWidth="1"/>
    <col min="12025" max="12025" width="55.28515625" style="1" bestFit="1" customWidth="1"/>
    <col min="12026" max="12026" width="1.5703125" style="1" customWidth="1"/>
    <col min="12027" max="12027" width="14" style="1" customWidth="1"/>
    <col min="12028" max="12028" width="41.5703125" style="1" bestFit="1" customWidth="1"/>
    <col min="12029" max="12278" width="14" style="1"/>
    <col min="12279" max="12280" width="14" style="1" customWidth="1"/>
    <col min="12281" max="12281" width="55.28515625" style="1" bestFit="1" customWidth="1"/>
    <col min="12282" max="12282" width="1.5703125" style="1" customWidth="1"/>
    <col min="12283" max="12283" width="14" style="1" customWidth="1"/>
    <col min="12284" max="12284" width="41.5703125" style="1" bestFit="1" customWidth="1"/>
    <col min="12285" max="12534" width="14" style="1"/>
    <col min="12535" max="12536" width="14" style="1" customWidth="1"/>
    <col min="12537" max="12537" width="55.28515625" style="1" bestFit="1" customWidth="1"/>
    <col min="12538" max="12538" width="1.5703125" style="1" customWidth="1"/>
    <col min="12539" max="12539" width="14" style="1" customWidth="1"/>
    <col min="12540" max="12540" width="41.5703125" style="1" bestFit="1" customWidth="1"/>
    <col min="12541" max="12790" width="14" style="1"/>
    <col min="12791" max="12792" width="14" style="1" customWidth="1"/>
    <col min="12793" max="12793" width="55.28515625" style="1" bestFit="1" customWidth="1"/>
    <col min="12794" max="12794" width="1.5703125" style="1" customWidth="1"/>
    <col min="12795" max="12795" width="14" style="1" customWidth="1"/>
    <col min="12796" max="12796" width="41.5703125" style="1" bestFit="1" customWidth="1"/>
    <col min="12797" max="13046" width="14" style="1"/>
    <col min="13047" max="13048" width="14" style="1" customWidth="1"/>
    <col min="13049" max="13049" width="55.28515625" style="1" bestFit="1" customWidth="1"/>
    <col min="13050" max="13050" width="1.5703125" style="1" customWidth="1"/>
    <col min="13051" max="13051" width="14" style="1" customWidth="1"/>
    <col min="13052" max="13052" width="41.5703125" style="1" bestFit="1" customWidth="1"/>
    <col min="13053" max="13302" width="14" style="1"/>
    <col min="13303" max="13304" width="14" style="1" customWidth="1"/>
    <col min="13305" max="13305" width="55.28515625" style="1" bestFit="1" customWidth="1"/>
    <col min="13306" max="13306" width="1.5703125" style="1" customWidth="1"/>
    <col min="13307" max="13307" width="14" style="1" customWidth="1"/>
    <col min="13308" max="13308" width="41.5703125" style="1" bestFit="1" customWidth="1"/>
    <col min="13309" max="13558" width="14" style="1"/>
    <col min="13559" max="13560" width="14" style="1" customWidth="1"/>
    <col min="13561" max="13561" width="55.28515625" style="1" bestFit="1" customWidth="1"/>
    <col min="13562" max="13562" width="1.5703125" style="1" customWidth="1"/>
    <col min="13563" max="13563" width="14" style="1" customWidth="1"/>
    <col min="13564" max="13564" width="41.5703125" style="1" bestFit="1" customWidth="1"/>
    <col min="13565" max="13814" width="14" style="1"/>
    <col min="13815" max="13816" width="14" style="1" customWidth="1"/>
    <col min="13817" max="13817" width="55.28515625" style="1" bestFit="1" customWidth="1"/>
    <col min="13818" max="13818" width="1.5703125" style="1" customWidth="1"/>
    <col min="13819" max="13819" width="14" style="1" customWidth="1"/>
    <col min="13820" max="13820" width="41.5703125" style="1" bestFit="1" customWidth="1"/>
    <col min="13821" max="14070" width="14" style="1"/>
    <col min="14071" max="14072" width="14" style="1" customWidth="1"/>
    <col min="14073" max="14073" width="55.28515625" style="1" bestFit="1" customWidth="1"/>
    <col min="14074" max="14074" width="1.5703125" style="1" customWidth="1"/>
    <col min="14075" max="14075" width="14" style="1" customWidth="1"/>
    <col min="14076" max="14076" width="41.5703125" style="1" bestFit="1" customWidth="1"/>
    <col min="14077" max="14326" width="14" style="1"/>
    <col min="14327" max="14328" width="14" style="1" customWidth="1"/>
    <col min="14329" max="14329" width="55.28515625" style="1" bestFit="1" customWidth="1"/>
    <col min="14330" max="14330" width="1.5703125" style="1" customWidth="1"/>
    <col min="14331" max="14331" width="14" style="1" customWidth="1"/>
    <col min="14332" max="14332" width="41.5703125" style="1" bestFit="1" customWidth="1"/>
    <col min="14333" max="14582" width="14" style="1"/>
    <col min="14583" max="14584" width="14" style="1" customWidth="1"/>
    <col min="14585" max="14585" width="55.28515625" style="1" bestFit="1" customWidth="1"/>
    <col min="14586" max="14586" width="1.5703125" style="1" customWidth="1"/>
    <col min="14587" max="14587" width="14" style="1" customWidth="1"/>
    <col min="14588" max="14588" width="41.5703125" style="1" bestFit="1" customWidth="1"/>
    <col min="14589" max="14838" width="14" style="1"/>
    <col min="14839" max="14840" width="14" style="1" customWidth="1"/>
    <col min="14841" max="14841" width="55.28515625" style="1" bestFit="1" customWidth="1"/>
    <col min="14842" max="14842" width="1.5703125" style="1" customWidth="1"/>
    <col min="14843" max="14843" width="14" style="1" customWidth="1"/>
    <col min="14844" max="14844" width="41.5703125" style="1" bestFit="1" customWidth="1"/>
    <col min="14845" max="15094" width="14" style="1"/>
    <col min="15095" max="15096" width="14" style="1" customWidth="1"/>
    <col min="15097" max="15097" width="55.28515625" style="1" bestFit="1" customWidth="1"/>
    <col min="15098" max="15098" width="1.5703125" style="1" customWidth="1"/>
    <col min="15099" max="15099" width="14" style="1" customWidth="1"/>
    <col min="15100" max="15100" width="41.5703125" style="1" bestFit="1" customWidth="1"/>
    <col min="15101" max="15350" width="14" style="1"/>
    <col min="15351" max="15352" width="14" style="1" customWidth="1"/>
    <col min="15353" max="15353" width="55.28515625" style="1" bestFit="1" customWidth="1"/>
    <col min="15354" max="15354" width="1.5703125" style="1" customWidth="1"/>
    <col min="15355" max="15355" width="14" style="1" customWidth="1"/>
    <col min="15356" max="15356" width="41.5703125" style="1" bestFit="1" customWidth="1"/>
    <col min="15357" max="15606" width="14" style="1"/>
    <col min="15607" max="15608" width="14" style="1" customWidth="1"/>
    <col min="15609" max="15609" width="55.28515625" style="1" bestFit="1" customWidth="1"/>
    <col min="15610" max="15610" width="1.5703125" style="1" customWidth="1"/>
    <col min="15611" max="15611" width="14" style="1" customWidth="1"/>
    <col min="15612" max="15612" width="41.5703125" style="1" bestFit="1" customWidth="1"/>
    <col min="15613" max="15862" width="14" style="1"/>
    <col min="15863" max="15864" width="14" style="1" customWidth="1"/>
    <col min="15865" max="15865" width="55.28515625" style="1" bestFit="1" customWidth="1"/>
    <col min="15866" max="15866" width="1.5703125" style="1" customWidth="1"/>
    <col min="15867" max="15867" width="14" style="1" customWidth="1"/>
    <col min="15868" max="15868" width="41.5703125" style="1" bestFit="1" customWidth="1"/>
    <col min="15869" max="16118" width="14" style="1"/>
    <col min="16119" max="16120" width="14" style="1" customWidth="1"/>
    <col min="16121" max="16121" width="55.28515625" style="1" bestFit="1" customWidth="1"/>
    <col min="16122" max="16122" width="1.5703125" style="1" customWidth="1"/>
    <col min="16123" max="16123" width="14" style="1" customWidth="1"/>
    <col min="16124" max="16124" width="41.5703125" style="1" bestFit="1" customWidth="1"/>
    <col min="16125" max="16384" width="14" style="1"/>
  </cols>
  <sheetData>
    <row r="1" spans="1:8" ht="70.150000000000006" customHeight="1" x14ac:dyDescent="0.75">
      <c r="H1" s="175" t="s">
        <v>29</v>
      </c>
    </row>
    <row r="2" spans="1:8" ht="67.150000000000006" customHeight="1" x14ac:dyDescent="0.75">
      <c r="B2" s="177" t="s">
        <v>19</v>
      </c>
      <c r="C2" s="177"/>
      <c r="D2" s="177"/>
      <c r="E2" s="177"/>
      <c r="F2" s="177"/>
      <c r="G2" s="177"/>
      <c r="H2" s="176"/>
    </row>
    <row r="3" spans="1:8" ht="33" customHeight="1" x14ac:dyDescent="0.75">
      <c r="A3" s="167" t="s">
        <v>0</v>
      </c>
      <c r="B3" s="168"/>
      <c r="C3" s="178">
        <v>45389</v>
      </c>
      <c r="D3" s="179"/>
      <c r="E3" s="180"/>
      <c r="F3" s="10" t="s">
        <v>24</v>
      </c>
      <c r="G3" s="181" t="s">
        <v>122</v>
      </c>
      <c r="H3" s="181"/>
    </row>
    <row r="4" spans="1:8" ht="33" customHeight="1" x14ac:dyDescent="0.75">
      <c r="A4" s="167" t="s">
        <v>15</v>
      </c>
      <c r="B4" s="168"/>
      <c r="C4" s="167" t="s">
        <v>66</v>
      </c>
      <c r="D4" s="169"/>
      <c r="E4" s="168"/>
      <c r="F4" s="10" t="s">
        <v>25</v>
      </c>
      <c r="G4" s="170">
        <v>45389</v>
      </c>
      <c r="H4" s="170"/>
    </row>
    <row r="5" spans="1:8" ht="34.9" customHeight="1" x14ac:dyDescent="0.75">
      <c r="A5" s="167" t="s">
        <v>1</v>
      </c>
      <c r="B5" s="168"/>
      <c r="C5" s="167" t="s">
        <v>121</v>
      </c>
      <c r="D5" s="169"/>
      <c r="E5" s="168"/>
      <c r="F5" s="10" t="s">
        <v>26</v>
      </c>
      <c r="G5" s="170">
        <v>45389</v>
      </c>
      <c r="H5" s="170"/>
    </row>
    <row r="6" spans="1:8" ht="33" customHeight="1" x14ac:dyDescent="0.75">
      <c r="A6" s="167" t="s">
        <v>2</v>
      </c>
      <c r="B6" s="168"/>
      <c r="C6" s="167">
        <v>24</v>
      </c>
      <c r="D6" s="169"/>
      <c r="E6" s="168"/>
      <c r="F6" s="10" t="s">
        <v>27</v>
      </c>
      <c r="G6" s="171"/>
      <c r="H6" s="171"/>
    </row>
    <row r="7" spans="1:8" ht="33" customHeight="1" x14ac:dyDescent="0.75">
      <c r="A7" s="172" t="s">
        <v>14</v>
      </c>
      <c r="B7" s="165" t="s">
        <v>3</v>
      </c>
      <c r="C7" s="165" t="s">
        <v>136</v>
      </c>
      <c r="D7" s="174" t="s">
        <v>5</v>
      </c>
      <c r="E7" s="174"/>
      <c r="F7" s="174"/>
      <c r="G7" s="165" t="s">
        <v>23</v>
      </c>
      <c r="H7" s="165" t="s">
        <v>22</v>
      </c>
    </row>
    <row r="8" spans="1:8" ht="33" customHeight="1" x14ac:dyDescent="0.75">
      <c r="A8" s="173"/>
      <c r="B8" s="166"/>
      <c r="C8" s="166"/>
      <c r="D8" s="9"/>
      <c r="E8" s="9"/>
      <c r="F8" s="9" t="s">
        <v>6</v>
      </c>
      <c r="G8" s="166"/>
      <c r="H8" s="166"/>
    </row>
    <row r="9" spans="1:8" s="19" customFormat="1" ht="33" customHeight="1" x14ac:dyDescent="0.75">
      <c r="A9" s="12">
        <v>1</v>
      </c>
      <c r="B9" s="11" t="s">
        <v>190</v>
      </c>
      <c r="C9" s="18">
        <v>45386</v>
      </c>
      <c r="D9" s="13">
        <v>1</v>
      </c>
      <c r="E9" s="14">
        <v>2</v>
      </c>
      <c r="F9" s="14">
        <f>E9*D9</f>
        <v>2</v>
      </c>
      <c r="G9" s="14">
        <v>200</v>
      </c>
      <c r="H9" s="15">
        <f t="shared" ref="H9:H28" si="0">G9*F9</f>
        <v>400</v>
      </c>
    </row>
    <row r="10" spans="1:8" ht="35.25" x14ac:dyDescent="0.75">
      <c r="A10" s="12">
        <v>2</v>
      </c>
      <c r="B10" s="11" t="s">
        <v>191</v>
      </c>
      <c r="C10" s="18">
        <v>45386</v>
      </c>
      <c r="D10" s="13">
        <v>1</v>
      </c>
      <c r="E10" s="14">
        <v>1</v>
      </c>
      <c r="F10" s="14">
        <f>D10*E10</f>
        <v>1</v>
      </c>
      <c r="G10" s="14">
        <v>1000</v>
      </c>
      <c r="H10" s="15">
        <f>G10*F10</f>
        <v>1000</v>
      </c>
    </row>
    <row r="11" spans="1:8" ht="51" x14ac:dyDescent="0.75">
      <c r="A11" s="12">
        <v>3</v>
      </c>
      <c r="B11" s="11" t="s">
        <v>192</v>
      </c>
      <c r="C11" s="18">
        <v>45387</v>
      </c>
      <c r="D11" s="13">
        <v>1</v>
      </c>
      <c r="E11" s="14">
        <v>2</v>
      </c>
      <c r="F11" s="14">
        <f>E11*D11</f>
        <v>2</v>
      </c>
      <c r="G11" s="14">
        <v>1000</v>
      </c>
      <c r="H11" s="15">
        <f t="shared" si="0"/>
        <v>2000</v>
      </c>
    </row>
    <row r="12" spans="1:8" ht="51" x14ac:dyDescent="0.75">
      <c r="A12" s="12">
        <v>4</v>
      </c>
      <c r="B12" s="11" t="s">
        <v>193</v>
      </c>
      <c r="C12" s="18">
        <v>45388</v>
      </c>
      <c r="D12" s="13">
        <v>1</v>
      </c>
      <c r="E12" s="14">
        <v>1</v>
      </c>
      <c r="F12" s="14">
        <f t="shared" ref="F12:F28" si="1">E12*D12</f>
        <v>1</v>
      </c>
      <c r="G12" s="14">
        <v>900</v>
      </c>
      <c r="H12" s="15">
        <f t="shared" si="0"/>
        <v>900</v>
      </c>
    </row>
    <row r="13" spans="1:8" ht="35.25" x14ac:dyDescent="0.75">
      <c r="A13" s="12">
        <v>5</v>
      </c>
      <c r="B13" s="11" t="s">
        <v>164</v>
      </c>
      <c r="C13" s="18">
        <v>45388</v>
      </c>
      <c r="D13" s="13">
        <v>1</v>
      </c>
      <c r="E13" s="14">
        <v>1</v>
      </c>
      <c r="F13" s="14">
        <f t="shared" si="1"/>
        <v>1</v>
      </c>
      <c r="G13" s="14">
        <v>100</v>
      </c>
      <c r="H13" s="15">
        <f t="shared" si="0"/>
        <v>100</v>
      </c>
    </row>
    <row r="14" spans="1:8" ht="35.25" x14ac:dyDescent="0.75">
      <c r="A14" s="12">
        <v>6</v>
      </c>
      <c r="B14" s="11" t="s">
        <v>195</v>
      </c>
      <c r="C14" s="18">
        <v>45388</v>
      </c>
      <c r="D14" s="13">
        <v>1</v>
      </c>
      <c r="E14" s="14">
        <v>19</v>
      </c>
      <c r="F14" s="14">
        <f t="shared" ref="F14" si="2">D14*E14</f>
        <v>19</v>
      </c>
      <c r="G14" s="14">
        <v>375</v>
      </c>
      <c r="H14" s="15">
        <f t="shared" si="0"/>
        <v>7125</v>
      </c>
    </row>
    <row r="15" spans="1:8" ht="35.25" x14ac:dyDescent="0.75">
      <c r="A15" s="12">
        <v>7</v>
      </c>
      <c r="B15" s="11" t="s">
        <v>194</v>
      </c>
      <c r="C15" s="18">
        <v>45388</v>
      </c>
      <c r="D15" s="13">
        <v>1</v>
      </c>
      <c r="E15" s="14">
        <v>2</v>
      </c>
      <c r="F15" s="14">
        <f t="shared" ref="F15" si="3">E15*D15</f>
        <v>2</v>
      </c>
      <c r="G15" s="14">
        <v>2250</v>
      </c>
      <c r="H15" s="15">
        <f t="shared" si="0"/>
        <v>4500</v>
      </c>
    </row>
    <row r="16" spans="1:8" ht="35.25" x14ac:dyDescent="0.75">
      <c r="A16" s="12">
        <v>8</v>
      </c>
      <c r="B16" s="11"/>
      <c r="C16" s="18"/>
      <c r="D16" s="13">
        <v>1</v>
      </c>
      <c r="E16" s="14">
        <v>1</v>
      </c>
      <c r="F16" s="14">
        <f t="shared" si="1"/>
        <v>1</v>
      </c>
      <c r="G16" s="14"/>
      <c r="H16" s="15">
        <f t="shared" si="0"/>
        <v>0</v>
      </c>
    </row>
    <row r="17" spans="1:8" ht="35.25" x14ac:dyDescent="0.75">
      <c r="A17" s="12">
        <v>9</v>
      </c>
      <c r="B17" s="11"/>
      <c r="C17" s="18"/>
      <c r="D17" s="13">
        <v>1</v>
      </c>
      <c r="E17" s="14">
        <v>1</v>
      </c>
      <c r="F17" s="14">
        <f t="shared" si="1"/>
        <v>1</v>
      </c>
      <c r="G17" s="14"/>
      <c r="H17" s="15">
        <f t="shared" si="0"/>
        <v>0</v>
      </c>
    </row>
    <row r="18" spans="1:8" ht="35.25" x14ac:dyDescent="0.75">
      <c r="A18" s="12">
        <v>10</v>
      </c>
      <c r="B18" s="11"/>
      <c r="C18" s="18"/>
      <c r="D18" s="13">
        <v>1</v>
      </c>
      <c r="E18" s="14">
        <v>1</v>
      </c>
      <c r="F18" s="14">
        <f t="shared" ref="F18" si="4">D18*E18</f>
        <v>1</v>
      </c>
      <c r="G18" s="14"/>
      <c r="H18" s="15">
        <f t="shared" si="0"/>
        <v>0</v>
      </c>
    </row>
    <row r="19" spans="1:8" ht="35.25" x14ac:dyDescent="0.75">
      <c r="A19" s="12">
        <v>11</v>
      </c>
      <c r="B19" s="11"/>
      <c r="C19" s="18"/>
      <c r="D19" s="13">
        <v>1</v>
      </c>
      <c r="E19" s="14">
        <v>1</v>
      </c>
      <c r="F19" s="14">
        <f t="shared" ref="F19" si="5">E19*D19</f>
        <v>1</v>
      </c>
      <c r="G19" s="7"/>
      <c r="H19" s="15">
        <f t="shared" si="0"/>
        <v>0</v>
      </c>
    </row>
    <row r="20" spans="1:8" ht="33" customHeight="1" x14ac:dyDescent="0.75">
      <c r="A20" s="12">
        <v>12</v>
      </c>
      <c r="B20" s="11"/>
      <c r="C20" s="18"/>
      <c r="D20" s="13">
        <v>1</v>
      </c>
      <c r="E20" s="14">
        <v>1</v>
      </c>
      <c r="F20" s="14">
        <f t="shared" si="1"/>
        <v>1</v>
      </c>
      <c r="G20" s="7"/>
      <c r="H20" s="15">
        <f t="shared" si="0"/>
        <v>0</v>
      </c>
    </row>
    <row r="21" spans="1:8" ht="33" customHeight="1" x14ac:dyDescent="0.75">
      <c r="A21" s="12">
        <v>13</v>
      </c>
      <c r="B21" s="11"/>
      <c r="C21" s="18"/>
      <c r="D21" s="13">
        <v>1</v>
      </c>
      <c r="E21" s="14">
        <v>1</v>
      </c>
      <c r="F21" s="14">
        <f t="shared" si="1"/>
        <v>1</v>
      </c>
      <c r="G21" s="7"/>
      <c r="H21" s="15">
        <f t="shared" si="0"/>
        <v>0</v>
      </c>
    </row>
    <row r="22" spans="1:8" ht="33" customHeight="1" x14ac:dyDescent="0.75">
      <c r="A22" s="12">
        <v>14</v>
      </c>
      <c r="B22" s="11"/>
      <c r="C22" s="18"/>
      <c r="D22" s="13">
        <v>1</v>
      </c>
      <c r="E22" s="14">
        <v>1</v>
      </c>
      <c r="F22" s="14">
        <f t="shared" ref="F22" si="6">D22*E22</f>
        <v>1</v>
      </c>
      <c r="G22" s="7"/>
      <c r="H22" s="15">
        <f t="shared" si="0"/>
        <v>0</v>
      </c>
    </row>
    <row r="23" spans="1:8" ht="33" customHeight="1" x14ac:dyDescent="0.75">
      <c r="A23" s="12">
        <v>15</v>
      </c>
      <c r="B23" s="11"/>
      <c r="C23" s="18"/>
      <c r="D23" s="13">
        <v>1</v>
      </c>
      <c r="E23" s="14">
        <v>1</v>
      </c>
      <c r="F23" s="14">
        <f t="shared" ref="F23" si="7">E23*D23</f>
        <v>1</v>
      </c>
      <c r="G23" s="7"/>
      <c r="H23" s="15">
        <f t="shared" si="0"/>
        <v>0</v>
      </c>
    </row>
    <row r="24" spans="1:8" ht="33" customHeight="1" x14ac:dyDescent="0.75">
      <c r="A24" s="12">
        <v>16</v>
      </c>
      <c r="B24" s="11"/>
      <c r="C24" s="18"/>
      <c r="D24" s="13">
        <v>1</v>
      </c>
      <c r="E24" s="14">
        <v>1</v>
      </c>
      <c r="F24" s="14">
        <f t="shared" si="1"/>
        <v>1</v>
      </c>
      <c r="G24" s="7"/>
      <c r="H24" s="15">
        <f t="shared" si="0"/>
        <v>0</v>
      </c>
    </row>
    <row r="25" spans="1:8" ht="33" customHeight="1" x14ac:dyDescent="0.75">
      <c r="A25" s="12">
        <v>17</v>
      </c>
      <c r="B25" s="11"/>
      <c r="C25" s="18"/>
      <c r="D25" s="13">
        <v>1</v>
      </c>
      <c r="E25" s="14">
        <v>1</v>
      </c>
      <c r="F25" s="14">
        <f t="shared" si="1"/>
        <v>1</v>
      </c>
      <c r="G25" s="7"/>
      <c r="H25" s="15">
        <f t="shared" si="0"/>
        <v>0</v>
      </c>
    </row>
    <row r="26" spans="1:8" ht="33" customHeight="1" x14ac:dyDescent="0.75">
      <c r="A26" s="12">
        <v>18</v>
      </c>
      <c r="B26" s="11"/>
      <c r="C26" s="18"/>
      <c r="D26" s="13">
        <v>1</v>
      </c>
      <c r="E26" s="14">
        <v>1</v>
      </c>
      <c r="F26" s="14">
        <f t="shared" ref="F26" si="8">D26*E26</f>
        <v>1</v>
      </c>
      <c r="G26" s="7"/>
      <c r="H26" s="15">
        <f t="shared" si="0"/>
        <v>0</v>
      </c>
    </row>
    <row r="27" spans="1:8" ht="33" customHeight="1" x14ac:dyDescent="0.75">
      <c r="A27" s="12">
        <v>19</v>
      </c>
      <c r="B27" s="11"/>
      <c r="C27" s="18"/>
      <c r="D27" s="13">
        <v>1</v>
      </c>
      <c r="E27" s="14">
        <v>1</v>
      </c>
      <c r="F27" s="14">
        <f t="shared" ref="F27" si="9">E27*D27</f>
        <v>1</v>
      </c>
      <c r="G27" s="7"/>
      <c r="H27" s="15">
        <f t="shared" si="0"/>
        <v>0</v>
      </c>
    </row>
    <row r="28" spans="1:8" ht="33" customHeight="1" x14ac:dyDescent="0.75">
      <c r="A28" s="12">
        <v>20</v>
      </c>
      <c r="B28" s="11"/>
      <c r="C28" s="18"/>
      <c r="D28" s="13">
        <v>1</v>
      </c>
      <c r="E28" s="14">
        <v>1</v>
      </c>
      <c r="F28" s="14">
        <f t="shared" si="1"/>
        <v>1</v>
      </c>
      <c r="G28" s="7"/>
      <c r="H28" s="15">
        <f t="shared" si="0"/>
        <v>0</v>
      </c>
    </row>
    <row r="29" spans="1:8" ht="33" customHeight="1" x14ac:dyDescent="0.75">
      <c r="A29" s="158" t="s">
        <v>82</v>
      </c>
      <c r="B29" s="159"/>
      <c r="C29" s="159"/>
      <c r="D29" s="159"/>
      <c r="E29" s="159"/>
      <c r="F29" s="159"/>
      <c r="G29" s="160"/>
      <c r="H29" s="8">
        <f>SUM(H9:H28)</f>
        <v>16025</v>
      </c>
    </row>
    <row r="30" spans="1:8" ht="33" customHeight="1" x14ac:dyDescent="0.75">
      <c r="A30" s="161" t="s">
        <v>123</v>
      </c>
      <c r="B30" s="4" t="s">
        <v>7</v>
      </c>
      <c r="C30" s="162"/>
      <c r="D30" s="157"/>
      <c r="E30" s="157"/>
      <c r="F30" s="154" t="s">
        <v>21</v>
      </c>
      <c r="G30" s="154"/>
      <c r="H30" s="155"/>
    </row>
    <row r="31" spans="1:8" ht="33" customHeight="1" x14ac:dyDescent="0.75">
      <c r="A31" s="161"/>
      <c r="B31" s="4" t="s">
        <v>8</v>
      </c>
      <c r="C31" s="156"/>
      <c r="D31" s="157"/>
      <c r="E31" s="157"/>
      <c r="F31" s="154" t="s">
        <v>21</v>
      </c>
      <c r="G31" s="154"/>
      <c r="H31" s="155"/>
    </row>
    <row r="32" spans="1:8" ht="33" customHeight="1" x14ac:dyDescent="0.75">
      <c r="A32" s="161"/>
      <c r="B32" s="4" t="s">
        <v>9</v>
      </c>
      <c r="C32" s="156">
        <f>C30*0%</f>
        <v>0</v>
      </c>
      <c r="D32" s="157"/>
      <c r="E32" s="157"/>
      <c r="F32" s="154" t="s">
        <v>21</v>
      </c>
      <c r="G32" s="154"/>
      <c r="H32" s="155"/>
    </row>
    <row r="33" spans="1:8" ht="33" customHeight="1" x14ac:dyDescent="0.75">
      <c r="A33" s="161"/>
      <c r="B33" s="4" t="s">
        <v>10</v>
      </c>
      <c r="C33" s="156">
        <f>C30*0%</f>
        <v>0</v>
      </c>
      <c r="D33" s="157"/>
      <c r="E33" s="157"/>
      <c r="F33" s="154" t="s">
        <v>21</v>
      </c>
      <c r="G33" s="154"/>
      <c r="H33" s="155"/>
    </row>
    <row r="34" spans="1:8" ht="33" customHeight="1" x14ac:dyDescent="0.75">
      <c r="A34" s="161"/>
      <c r="B34" s="4" t="s">
        <v>11</v>
      </c>
      <c r="C34" s="156"/>
      <c r="D34" s="157"/>
      <c r="E34" s="157"/>
      <c r="F34" s="154" t="s">
        <v>21</v>
      </c>
      <c r="G34" s="154"/>
      <c r="H34" s="155"/>
    </row>
    <row r="35" spans="1:8" ht="33" customHeight="1" x14ac:dyDescent="0.75">
      <c r="A35" s="161"/>
      <c r="B35" s="4" t="s">
        <v>12</v>
      </c>
      <c r="C35" s="156"/>
      <c r="D35" s="157"/>
      <c r="E35" s="157"/>
      <c r="F35" s="154" t="s">
        <v>21</v>
      </c>
      <c r="G35" s="154"/>
      <c r="H35" s="155"/>
    </row>
    <row r="36" spans="1:8" ht="33" customHeight="1" x14ac:dyDescent="0.75">
      <c r="A36" s="161"/>
      <c r="B36" s="4" t="s">
        <v>13</v>
      </c>
      <c r="C36" s="156">
        <f>H29</f>
        <v>16025</v>
      </c>
      <c r="D36" s="157"/>
      <c r="E36" s="157"/>
      <c r="F36" s="154" t="s">
        <v>21</v>
      </c>
      <c r="G36" s="154"/>
      <c r="H36" s="155"/>
    </row>
    <row r="37" spans="1:8" ht="33" customHeight="1" x14ac:dyDescent="0.75">
      <c r="A37" s="161"/>
      <c r="B37" s="163" t="s">
        <v>17</v>
      </c>
      <c r="C37" s="163"/>
      <c r="D37" s="163"/>
      <c r="E37" s="163"/>
      <c r="F37" s="163"/>
      <c r="G37" s="163"/>
      <c r="H37" s="163"/>
    </row>
    <row r="38" spans="1:8" ht="99.6" customHeight="1" x14ac:dyDescent="0.75">
      <c r="A38" s="161"/>
      <c r="B38" s="164" t="s">
        <v>18</v>
      </c>
      <c r="C38" s="164"/>
      <c r="D38" s="164"/>
      <c r="E38" s="164"/>
      <c r="F38" s="164"/>
      <c r="G38" s="164"/>
      <c r="H38" s="164"/>
    </row>
    <row r="39" spans="1:8" ht="90" customHeight="1" x14ac:dyDescent="0.75">
      <c r="A39" s="161"/>
      <c r="B39" s="164" t="s">
        <v>52</v>
      </c>
      <c r="C39" s="164"/>
      <c r="D39" s="164"/>
      <c r="E39" s="164"/>
      <c r="F39" s="164"/>
      <c r="G39" s="164"/>
      <c r="H39" s="164"/>
    </row>
    <row r="40" spans="1:8" ht="33" customHeight="1" x14ac:dyDescent="0.75">
      <c r="A40" s="3"/>
      <c r="B40" s="3"/>
      <c r="C40" s="3"/>
      <c r="D40" s="3"/>
      <c r="E40" s="3"/>
      <c r="F40" s="3"/>
      <c r="G40" s="3"/>
      <c r="H40" s="3"/>
    </row>
  </sheetData>
  <mergeCells count="39">
    <mergeCell ref="C36:E36"/>
    <mergeCell ref="F36:H36"/>
    <mergeCell ref="A29:G29"/>
    <mergeCell ref="A30:A39"/>
    <mergeCell ref="C30:E30"/>
    <mergeCell ref="F30:H30"/>
    <mergeCell ref="C31:E31"/>
    <mergeCell ref="F31:H31"/>
    <mergeCell ref="C32:E32"/>
    <mergeCell ref="F32:H32"/>
    <mergeCell ref="C33:E33"/>
    <mergeCell ref="F33:H33"/>
    <mergeCell ref="B37:H37"/>
    <mergeCell ref="B38:H38"/>
    <mergeCell ref="B39:H39"/>
    <mergeCell ref="C34:E34"/>
    <mergeCell ref="F34:H34"/>
    <mergeCell ref="C35:E35"/>
    <mergeCell ref="H7:H8"/>
    <mergeCell ref="A5:B5"/>
    <mergeCell ref="C5:E5"/>
    <mergeCell ref="G5:H5"/>
    <mergeCell ref="A6:B6"/>
    <mergeCell ref="C6:E6"/>
    <mergeCell ref="G6:H6"/>
    <mergeCell ref="A7:A8"/>
    <mergeCell ref="B7:B8"/>
    <mergeCell ref="C7:C8"/>
    <mergeCell ref="D7:F7"/>
    <mergeCell ref="G7:G8"/>
    <mergeCell ref="F35:H35"/>
    <mergeCell ref="A4:B4"/>
    <mergeCell ref="C4:E4"/>
    <mergeCell ref="G4:H4"/>
    <mergeCell ref="H1:H2"/>
    <mergeCell ref="B2:G2"/>
    <mergeCell ref="A3:B3"/>
    <mergeCell ref="C3:E3"/>
    <mergeCell ref="G3:H3"/>
  </mergeCells>
  <printOptions horizontalCentered="1" verticalCentered="1"/>
  <pageMargins left="0.25" right="0.25" top="0.75" bottom="0.75" header="0.3" footer="0.3"/>
  <pageSetup paperSize="9" scale="49" orientation="portrait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1"/>
  <sheetViews>
    <sheetView rightToLeft="1" view="pageBreakPreview" zoomScale="70" zoomScaleNormal="100" zoomScaleSheetLayoutView="70" workbookViewId="0">
      <selection activeCell="H20" sqref="H20"/>
    </sheetView>
  </sheetViews>
  <sheetFormatPr defaultColWidth="14" defaultRowHeight="33" customHeight="1" x14ac:dyDescent="0.75"/>
  <cols>
    <col min="1" max="1" width="7.7109375" style="1" customWidth="1"/>
    <col min="2" max="2" width="58.5703125" style="1" customWidth="1"/>
    <col min="3" max="3" width="10.85546875" style="1" customWidth="1"/>
    <col min="4" max="4" width="19.7109375" style="1" customWidth="1"/>
    <col min="5" max="5" width="19.28515625" style="1" customWidth="1"/>
    <col min="6" max="6" width="26.7109375" style="1" customWidth="1"/>
    <col min="7" max="7" width="20.140625" style="1" bestFit="1" customWidth="1"/>
    <col min="8" max="8" width="20.28515625" style="1" bestFit="1" customWidth="1"/>
    <col min="9" max="246" width="14" style="1"/>
    <col min="247" max="248" width="14" style="1" customWidth="1"/>
    <col min="249" max="249" width="55.28515625" style="1" bestFit="1" customWidth="1"/>
    <col min="250" max="250" width="1.5703125" style="1" customWidth="1"/>
    <col min="251" max="251" width="14" style="1" customWidth="1"/>
    <col min="252" max="252" width="41.5703125" style="1" bestFit="1" customWidth="1"/>
    <col min="253" max="502" width="14" style="1"/>
    <col min="503" max="504" width="14" style="1" customWidth="1"/>
    <col min="505" max="505" width="55.28515625" style="1" bestFit="1" customWidth="1"/>
    <col min="506" max="506" width="1.5703125" style="1" customWidth="1"/>
    <col min="507" max="507" width="14" style="1" customWidth="1"/>
    <col min="508" max="508" width="41.5703125" style="1" bestFit="1" customWidth="1"/>
    <col min="509" max="758" width="14" style="1"/>
    <col min="759" max="760" width="14" style="1" customWidth="1"/>
    <col min="761" max="761" width="55.28515625" style="1" bestFit="1" customWidth="1"/>
    <col min="762" max="762" width="1.5703125" style="1" customWidth="1"/>
    <col min="763" max="763" width="14" style="1" customWidth="1"/>
    <col min="764" max="764" width="41.5703125" style="1" bestFit="1" customWidth="1"/>
    <col min="765" max="1014" width="14" style="1"/>
    <col min="1015" max="1016" width="14" style="1" customWidth="1"/>
    <col min="1017" max="1017" width="55.28515625" style="1" bestFit="1" customWidth="1"/>
    <col min="1018" max="1018" width="1.5703125" style="1" customWidth="1"/>
    <col min="1019" max="1019" width="14" style="1" customWidth="1"/>
    <col min="1020" max="1020" width="41.5703125" style="1" bestFit="1" customWidth="1"/>
    <col min="1021" max="1270" width="14" style="1"/>
    <col min="1271" max="1272" width="14" style="1" customWidth="1"/>
    <col min="1273" max="1273" width="55.28515625" style="1" bestFit="1" customWidth="1"/>
    <col min="1274" max="1274" width="1.5703125" style="1" customWidth="1"/>
    <col min="1275" max="1275" width="14" style="1" customWidth="1"/>
    <col min="1276" max="1276" width="41.5703125" style="1" bestFit="1" customWidth="1"/>
    <col min="1277" max="1526" width="14" style="1"/>
    <col min="1527" max="1528" width="14" style="1" customWidth="1"/>
    <col min="1529" max="1529" width="55.28515625" style="1" bestFit="1" customWidth="1"/>
    <col min="1530" max="1530" width="1.5703125" style="1" customWidth="1"/>
    <col min="1531" max="1531" width="14" style="1" customWidth="1"/>
    <col min="1532" max="1532" width="41.5703125" style="1" bestFit="1" customWidth="1"/>
    <col min="1533" max="1782" width="14" style="1"/>
    <col min="1783" max="1784" width="14" style="1" customWidth="1"/>
    <col min="1785" max="1785" width="55.28515625" style="1" bestFit="1" customWidth="1"/>
    <col min="1786" max="1786" width="1.5703125" style="1" customWidth="1"/>
    <col min="1787" max="1787" width="14" style="1" customWidth="1"/>
    <col min="1788" max="1788" width="41.5703125" style="1" bestFit="1" customWidth="1"/>
    <col min="1789" max="2038" width="14" style="1"/>
    <col min="2039" max="2040" width="14" style="1" customWidth="1"/>
    <col min="2041" max="2041" width="55.28515625" style="1" bestFit="1" customWidth="1"/>
    <col min="2042" max="2042" width="1.5703125" style="1" customWidth="1"/>
    <col min="2043" max="2043" width="14" style="1" customWidth="1"/>
    <col min="2044" max="2044" width="41.5703125" style="1" bestFit="1" customWidth="1"/>
    <col min="2045" max="2294" width="14" style="1"/>
    <col min="2295" max="2296" width="14" style="1" customWidth="1"/>
    <col min="2297" max="2297" width="55.28515625" style="1" bestFit="1" customWidth="1"/>
    <col min="2298" max="2298" width="1.5703125" style="1" customWidth="1"/>
    <col min="2299" max="2299" width="14" style="1" customWidth="1"/>
    <col min="2300" max="2300" width="41.5703125" style="1" bestFit="1" customWidth="1"/>
    <col min="2301" max="2550" width="14" style="1"/>
    <col min="2551" max="2552" width="14" style="1" customWidth="1"/>
    <col min="2553" max="2553" width="55.28515625" style="1" bestFit="1" customWidth="1"/>
    <col min="2554" max="2554" width="1.5703125" style="1" customWidth="1"/>
    <col min="2555" max="2555" width="14" style="1" customWidth="1"/>
    <col min="2556" max="2556" width="41.5703125" style="1" bestFit="1" customWidth="1"/>
    <col min="2557" max="2806" width="14" style="1"/>
    <col min="2807" max="2808" width="14" style="1" customWidth="1"/>
    <col min="2809" max="2809" width="55.28515625" style="1" bestFit="1" customWidth="1"/>
    <col min="2810" max="2810" width="1.5703125" style="1" customWidth="1"/>
    <col min="2811" max="2811" width="14" style="1" customWidth="1"/>
    <col min="2812" max="2812" width="41.5703125" style="1" bestFit="1" customWidth="1"/>
    <col min="2813" max="3062" width="14" style="1"/>
    <col min="3063" max="3064" width="14" style="1" customWidth="1"/>
    <col min="3065" max="3065" width="55.28515625" style="1" bestFit="1" customWidth="1"/>
    <col min="3066" max="3066" width="1.5703125" style="1" customWidth="1"/>
    <col min="3067" max="3067" width="14" style="1" customWidth="1"/>
    <col min="3068" max="3068" width="41.5703125" style="1" bestFit="1" customWidth="1"/>
    <col min="3069" max="3318" width="14" style="1"/>
    <col min="3319" max="3320" width="14" style="1" customWidth="1"/>
    <col min="3321" max="3321" width="55.28515625" style="1" bestFit="1" customWidth="1"/>
    <col min="3322" max="3322" width="1.5703125" style="1" customWidth="1"/>
    <col min="3323" max="3323" width="14" style="1" customWidth="1"/>
    <col min="3324" max="3324" width="41.5703125" style="1" bestFit="1" customWidth="1"/>
    <col min="3325" max="3574" width="14" style="1"/>
    <col min="3575" max="3576" width="14" style="1" customWidth="1"/>
    <col min="3577" max="3577" width="55.28515625" style="1" bestFit="1" customWidth="1"/>
    <col min="3578" max="3578" width="1.5703125" style="1" customWidth="1"/>
    <col min="3579" max="3579" width="14" style="1" customWidth="1"/>
    <col min="3580" max="3580" width="41.5703125" style="1" bestFit="1" customWidth="1"/>
    <col min="3581" max="3830" width="14" style="1"/>
    <col min="3831" max="3832" width="14" style="1" customWidth="1"/>
    <col min="3833" max="3833" width="55.28515625" style="1" bestFit="1" customWidth="1"/>
    <col min="3834" max="3834" width="1.5703125" style="1" customWidth="1"/>
    <col min="3835" max="3835" width="14" style="1" customWidth="1"/>
    <col min="3836" max="3836" width="41.5703125" style="1" bestFit="1" customWidth="1"/>
    <col min="3837" max="4086" width="14" style="1"/>
    <col min="4087" max="4088" width="14" style="1" customWidth="1"/>
    <col min="4089" max="4089" width="55.28515625" style="1" bestFit="1" customWidth="1"/>
    <col min="4090" max="4090" width="1.5703125" style="1" customWidth="1"/>
    <col min="4091" max="4091" width="14" style="1" customWidth="1"/>
    <col min="4092" max="4092" width="41.5703125" style="1" bestFit="1" customWidth="1"/>
    <col min="4093" max="4342" width="14" style="1"/>
    <col min="4343" max="4344" width="14" style="1" customWidth="1"/>
    <col min="4345" max="4345" width="55.28515625" style="1" bestFit="1" customWidth="1"/>
    <col min="4346" max="4346" width="1.5703125" style="1" customWidth="1"/>
    <col min="4347" max="4347" width="14" style="1" customWidth="1"/>
    <col min="4348" max="4348" width="41.5703125" style="1" bestFit="1" customWidth="1"/>
    <col min="4349" max="4598" width="14" style="1"/>
    <col min="4599" max="4600" width="14" style="1" customWidth="1"/>
    <col min="4601" max="4601" width="55.28515625" style="1" bestFit="1" customWidth="1"/>
    <col min="4602" max="4602" width="1.5703125" style="1" customWidth="1"/>
    <col min="4603" max="4603" width="14" style="1" customWidth="1"/>
    <col min="4604" max="4604" width="41.5703125" style="1" bestFit="1" customWidth="1"/>
    <col min="4605" max="4854" width="14" style="1"/>
    <col min="4855" max="4856" width="14" style="1" customWidth="1"/>
    <col min="4857" max="4857" width="55.28515625" style="1" bestFit="1" customWidth="1"/>
    <col min="4858" max="4858" width="1.5703125" style="1" customWidth="1"/>
    <col min="4859" max="4859" width="14" style="1" customWidth="1"/>
    <col min="4860" max="4860" width="41.5703125" style="1" bestFit="1" customWidth="1"/>
    <col min="4861" max="5110" width="14" style="1"/>
    <col min="5111" max="5112" width="14" style="1" customWidth="1"/>
    <col min="5113" max="5113" width="55.28515625" style="1" bestFit="1" customWidth="1"/>
    <col min="5114" max="5114" width="1.5703125" style="1" customWidth="1"/>
    <col min="5115" max="5115" width="14" style="1" customWidth="1"/>
    <col min="5116" max="5116" width="41.5703125" style="1" bestFit="1" customWidth="1"/>
    <col min="5117" max="5366" width="14" style="1"/>
    <col min="5367" max="5368" width="14" style="1" customWidth="1"/>
    <col min="5369" max="5369" width="55.28515625" style="1" bestFit="1" customWidth="1"/>
    <col min="5370" max="5370" width="1.5703125" style="1" customWidth="1"/>
    <col min="5371" max="5371" width="14" style="1" customWidth="1"/>
    <col min="5372" max="5372" width="41.5703125" style="1" bestFit="1" customWidth="1"/>
    <col min="5373" max="5622" width="14" style="1"/>
    <col min="5623" max="5624" width="14" style="1" customWidth="1"/>
    <col min="5625" max="5625" width="55.28515625" style="1" bestFit="1" customWidth="1"/>
    <col min="5626" max="5626" width="1.5703125" style="1" customWidth="1"/>
    <col min="5627" max="5627" width="14" style="1" customWidth="1"/>
    <col min="5628" max="5628" width="41.5703125" style="1" bestFit="1" customWidth="1"/>
    <col min="5629" max="5878" width="14" style="1"/>
    <col min="5879" max="5880" width="14" style="1" customWidth="1"/>
    <col min="5881" max="5881" width="55.28515625" style="1" bestFit="1" customWidth="1"/>
    <col min="5882" max="5882" width="1.5703125" style="1" customWidth="1"/>
    <col min="5883" max="5883" width="14" style="1" customWidth="1"/>
    <col min="5884" max="5884" width="41.5703125" style="1" bestFit="1" customWidth="1"/>
    <col min="5885" max="6134" width="14" style="1"/>
    <col min="6135" max="6136" width="14" style="1" customWidth="1"/>
    <col min="6137" max="6137" width="55.28515625" style="1" bestFit="1" customWidth="1"/>
    <col min="6138" max="6138" width="1.5703125" style="1" customWidth="1"/>
    <col min="6139" max="6139" width="14" style="1" customWidth="1"/>
    <col min="6140" max="6140" width="41.5703125" style="1" bestFit="1" customWidth="1"/>
    <col min="6141" max="6390" width="14" style="1"/>
    <col min="6391" max="6392" width="14" style="1" customWidth="1"/>
    <col min="6393" max="6393" width="55.28515625" style="1" bestFit="1" customWidth="1"/>
    <col min="6394" max="6394" width="1.5703125" style="1" customWidth="1"/>
    <col min="6395" max="6395" width="14" style="1" customWidth="1"/>
    <col min="6396" max="6396" width="41.5703125" style="1" bestFit="1" customWidth="1"/>
    <col min="6397" max="6646" width="14" style="1"/>
    <col min="6647" max="6648" width="14" style="1" customWidth="1"/>
    <col min="6649" max="6649" width="55.28515625" style="1" bestFit="1" customWidth="1"/>
    <col min="6650" max="6650" width="1.5703125" style="1" customWidth="1"/>
    <col min="6651" max="6651" width="14" style="1" customWidth="1"/>
    <col min="6652" max="6652" width="41.5703125" style="1" bestFit="1" customWidth="1"/>
    <col min="6653" max="6902" width="14" style="1"/>
    <col min="6903" max="6904" width="14" style="1" customWidth="1"/>
    <col min="6905" max="6905" width="55.28515625" style="1" bestFit="1" customWidth="1"/>
    <col min="6906" max="6906" width="1.5703125" style="1" customWidth="1"/>
    <col min="6907" max="6907" width="14" style="1" customWidth="1"/>
    <col min="6908" max="6908" width="41.5703125" style="1" bestFit="1" customWidth="1"/>
    <col min="6909" max="7158" width="14" style="1"/>
    <col min="7159" max="7160" width="14" style="1" customWidth="1"/>
    <col min="7161" max="7161" width="55.28515625" style="1" bestFit="1" customWidth="1"/>
    <col min="7162" max="7162" width="1.5703125" style="1" customWidth="1"/>
    <col min="7163" max="7163" width="14" style="1" customWidth="1"/>
    <col min="7164" max="7164" width="41.5703125" style="1" bestFit="1" customWidth="1"/>
    <col min="7165" max="7414" width="14" style="1"/>
    <col min="7415" max="7416" width="14" style="1" customWidth="1"/>
    <col min="7417" max="7417" width="55.28515625" style="1" bestFit="1" customWidth="1"/>
    <col min="7418" max="7418" width="1.5703125" style="1" customWidth="1"/>
    <col min="7419" max="7419" width="14" style="1" customWidth="1"/>
    <col min="7420" max="7420" width="41.5703125" style="1" bestFit="1" customWidth="1"/>
    <col min="7421" max="7670" width="14" style="1"/>
    <col min="7671" max="7672" width="14" style="1" customWidth="1"/>
    <col min="7673" max="7673" width="55.28515625" style="1" bestFit="1" customWidth="1"/>
    <col min="7674" max="7674" width="1.5703125" style="1" customWidth="1"/>
    <col min="7675" max="7675" width="14" style="1" customWidth="1"/>
    <col min="7676" max="7676" width="41.5703125" style="1" bestFit="1" customWidth="1"/>
    <col min="7677" max="7926" width="14" style="1"/>
    <col min="7927" max="7928" width="14" style="1" customWidth="1"/>
    <col min="7929" max="7929" width="55.28515625" style="1" bestFit="1" customWidth="1"/>
    <col min="7930" max="7930" width="1.5703125" style="1" customWidth="1"/>
    <col min="7931" max="7931" width="14" style="1" customWidth="1"/>
    <col min="7932" max="7932" width="41.5703125" style="1" bestFit="1" customWidth="1"/>
    <col min="7933" max="8182" width="14" style="1"/>
    <col min="8183" max="8184" width="14" style="1" customWidth="1"/>
    <col min="8185" max="8185" width="55.28515625" style="1" bestFit="1" customWidth="1"/>
    <col min="8186" max="8186" width="1.5703125" style="1" customWidth="1"/>
    <col min="8187" max="8187" width="14" style="1" customWidth="1"/>
    <col min="8188" max="8188" width="41.5703125" style="1" bestFit="1" customWidth="1"/>
    <col min="8189" max="8438" width="14" style="1"/>
    <col min="8439" max="8440" width="14" style="1" customWidth="1"/>
    <col min="8441" max="8441" width="55.28515625" style="1" bestFit="1" customWidth="1"/>
    <col min="8442" max="8442" width="1.5703125" style="1" customWidth="1"/>
    <col min="8443" max="8443" width="14" style="1" customWidth="1"/>
    <col min="8444" max="8444" width="41.5703125" style="1" bestFit="1" customWidth="1"/>
    <col min="8445" max="8694" width="14" style="1"/>
    <col min="8695" max="8696" width="14" style="1" customWidth="1"/>
    <col min="8697" max="8697" width="55.28515625" style="1" bestFit="1" customWidth="1"/>
    <col min="8698" max="8698" width="1.5703125" style="1" customWidth="1"/>
    <col min="8699" max="8699" width="14" style="1" customWidth="1"/>
    <col min="8700" max="8700" width="41.5703125" style="1" bestFit="1" customWidth="1"/>
    <col min="8701" max="8950" width="14" style="1"/>
    <col min="8951" max="8952" width="14" style="1" customWidth="1"/>
    <col min="8953" max="8953" width="55.28515625" style="1" bestFit="1" customWidth="1"/>
    <col min="8954" max="8954" width="1.5703125" style="1" customWidth="1"/>
    <col min="8955" max="8955" width="14" style="1" customWidth="1"/>
    <col min="8956" max="8956" width="41.5703125" style="1" bestFit="1" customWidth="1"/>
    <col min="8957" max="9206" width="14" style="1"/>
    <col min="9207" max="9208" width="14" style="1" customWidth="1"/>
    <col min="9209" max="9209" width="55.28515625" style="1" bestFit="1" customWidth="1"/>
    <col min="9210" max="9210" width="1.5703125" style="1" customWidth="1"/>
    <col min="9211" max="9211" width="14" style="1" customWidth="1"/>
    <col min="9212" max="9212" width="41.5703125" style="1" bestFit="1" customWidth="1"/>
    <col min="9213" max="9462" width="14" style="1"/>
    <col min="9463" max="9464" width="14" style="1" customWidth="1"/>
    <col min="9465" max="9465" width="55.28515625" style="1" bestFit="1" customWidth="1"/>
    <col min="9466" max="9466" width="1.5703125" style="1" customWidth="1"/>
    <col min="9467" max="9467" width="14" style="1" customWidth="1"/>
    <col min="9468" max="9468" width="41.5703125" style="1" bestFit="1" customWidth="1"/>
    <col min="9469" max="9718" width="14" style="1"/>
    <col min="9719" max="9720" width="14" style="1" customWidth="1"/>
    <col min="9721" max="9721" width="55.28515625" style="1" bestFit="1" customWidth="1"/>
    <col min="9722" max="9722" width="1.5703125" style="1" customWidth="1"/>
    <col min="9723" max="9723" width="14" style="1" customWidth="1"/>
    <col min="9724" max="9724" width="41.5703125" style="1" bestFit="1" customWidth="1"/>
    <col min="9725" max="9974" width="14" style="1"/>
    <col min="9975" max="9976" width="14" style="1" customWidth="1"/>
    <col min="9977" max="9977" width="55.28515625" style="1" bestFit="1" customWidth="1"/>
    <col min="9978" max="9978" width="1.5703125" style="1" customWidth="1"/>
    <col min="9979" max="9979" width="14" style="1" customWidth="1"/>
    <col min="9980" max="9980" width="41.5703125" style="1" bestFit="1" customWidth="1"/>
    <col min="9981" max="10230" width="14" style="1"/>
    <col min="10231" max="10232" width="14" style="1" customWidth="1"/>
    <col min="10233" max="10233" width="55.28515625" style="1" bestFit="1" customWidth="1"/>
    <col min="10234" max="10234" width="1.5703125" style="1" customWidth="1"/>
    <col min="10235" max="10235" width="14" style="1" customWidth="1"/>
    <col min="10236" max="10236" width="41.5703125" style="1" bestFit="1" customWidth="1"/>
    <col min="10237" max="10486" width="14" style="1"/>
    <col min="10487" max="10488" width="14" style="1" customWidth="1"/>
    <col min="10489" max="10489" width="55.28515625" style="1" bestFit="1" customWidth="1"/>
    <col min="10490" max="10490" width="1.5703125" style="1" customWidth="1"/>
    <col min="10491" max="10491" width="14" style="1" customWidth="1"/>
    <col min="10492" max="10492" width="41.5703125" style="1" bestFit="1" customWidth="1"/>
    <col min="10493" max="10742" width="14" style="1"/>
    <col min="10743" max="10744" width="14" style="1" customWidth="1"/>
    <col min="10745" max="10745" width="55.28515625" style="1" bestFit="1" customWidth="1"/>
    <col min="10746" max="10746" width="1.5703125" style="1" customWidth="1"/>
    <col min="10747" max="10747" width="14" style="1" customWidth="1"/>
    <col min="10748" max="10748" width="41.5703125" style="1" bestFit="1" customWidth="1"/>
    <col min="10749" max="10998" width="14" style="1"/>
    <col min="10999" max="11000" width="14" style="1" customWidth="1"/>
    <col min="11001" max="11001" width="55.28515625" style="1" bestFit="1" customWidth="1"/>
    <col min="11002" max="11002" width="1.5703125" style="1" customWidth="1"/>
    <col min="11003" max="11003" width="14" style="1" customWidth="1"/>
    <col min="11004" max="11004" width="41.5703125" style="1" bestFit="1" customWidth="1"/>
    <col min="11005" max="11254" width="14" style="1"/>
    <col min="11255" max="11256" width="14" style="1" customWidth="1"/>
    <col min="11257" max="11257" width="55.28515625" style="1" bestFit="1" customWidth="1"/>
    <col min="11258" max="11258" width="1.5703125" style="1" customWidth="1"/>
    <col min="11259" max="11259" width="14" style="1" customWidth="1"/>
    <col min="11260" max="11260" width="41.5703125" style="1" bestFit="1" customWidth="1"/>
    <col min="11261" max="11510" width="14" style="1"/>
    <col min="11511" max="11512" width="14" style="1" customWidth="1"/>
    <col min="11513" max="11513" width="55.28515625" style="1" bestFit="1" customWidth="1"/>
    <col min="11514" max="11514" width="1.5703125" style="1" customWidth="1"/>
    <col min="11515" max="11515" width="14" style="1" customWidth="1"/>
    <col min="11516" max="11516" width="41.5703125" style="1" bestFit="1" customWidth="1"/>
    <col min="11517" max="11766" width="14" style="1"/>
    <col min="11767" max="11768" width="14" style="1" customWidth="1"/>
    <col min="11769" max="11769" width="55.28515625" style="1" bestFit="1" customWidth="1"/>
    <col min="11770" max="11770" width="1.5703125" style="1" customWidth="1"/>
    <col min="11771" max="11771" width="14" style="1" customWidth="1"/>
    <col min="11772" max="11772" width="41.5703125" style="1" bestFit="1" customWidth="1"/>
    <col min="11773" max="12022" width="14" style="1"/>
    <col min="12023" max="12024" width="14" style="1" customWidth="1"/>
    <col min="12025" max="12025" width="55.28515625" style="1" bestFit="1" customWidth="1"/>
    <col min="12026" max="12026" width="1.5703125" style="1" customWidth="1"/>
    <col min="12027" max="12027" width="14" style="1" customWidth="1"/>
    <col min="12028" max="12028" width="41.5703125" style="1" bestFit="1" customWidth="1"/>
    <col min="12029" max="12278" width="14" style="1"/>
    <col min="12279" max="12280" width="14" style="1" customWidth="1"/>
    <col min="12281" max="12281" width="55.28515625" style="1" bestFit="1" customWidth="1"/>
    <col min="12282" max="12282" width="1.5703125" style="1" customWidth="1"/>
    <col min="12283" max="12283" width="14" style="1" customWidth="1"/>
    <col min="12284" max="12284" width="41.5703125" style="1" bestFit="1" customWidth="1"/>
    <col min="12285" max="12534" width="14" style="1"/>
    <col min="12535" max="12536" width="14" style="1" customWidth="1"/>
    <col min="12537" max="12537" width="55.28515625" style="1" bestFit="1" customWidth="1"/>
    <col min="12538" max="12538" width="1.5703125" style="1" customWidth="1"/>
    <col min="12539" max="12539" width="14" style="1" customWidth="1"/>
    <col min="12540" max="12540" width="41.5703125" style="1" bestFit="1" customWidth="1"/>
    <col min="12541" max="12790" width="14" style="1"/>
    <col min="12791" max="12792" width="14" style="1" customWidth="1"/>
    <col min="12793" max="12793" width="55.28515625" style="1" bestFit="1" customWidth="1"/>
    <col min="12794" max="12794" width="1.5703125" style="1" customWidth="1"/>
    <col min="12795" max="12795" width="14" style="1" customWidth="1"/>
    <col min="12796" max="12796" width="41.5703125" style="1" bestFit="1" customWidth="1"/>
    <col min="12797" max="13046" width="14" style="1"/>
    <col min="13047" max="13048" width="14" style="1" customWidth="1"/>
    <col min="13049" max="13049" width="55.28515625" style="1" bestFit="1" customWidth="1"/>
    <col min="13050" max="13050" width="1.5703125" style="1" customWidth="1"/>
    <col min="13051" max="13051" width="14" style="1" customWidth="1"/>
    <col min="13052" max="13052" width="41.5703125" style="1" bestFit="1" customWidth="1"/>
    <col min="13053" max="13302" width="14" style="1"/>
    <col min="13303" max="13304" width="14" style="1" customWidth="1"/>
    <col min="13305" max="13305" width="55.28515625" style="1" bestFit="1" customWidth="1"/>
    <col min="13306" max="13306" width="1.5703125" style="1" customWidth="1"/>
    <col min="13307" max="13307" width="14" style="1" customWidth="1"/>
    <col min="13308" max="13308" width="41.5703125" style="1" bestFit="1" customWidth="1"/>
    <col min="13309" max="13558" width="14" style="1"/>
    <col min="13559" max="13560" width="14" style="1" customWidth="1"/>
    <col min="13561" max="13561" width="55.28515625" style="1" bestFit="1" customWidth="1"/>
    <col min="13562" max="13562" width="1.5703125" style="1" customWidth="1"/>
    <col min="13563" max="13563" width="14" style="1" customWidth="1"/>
    <col min="13564" max="13564" width="41.5703125" style="1" bestFit="1" customWidth="1"/>
    <col min="13565" max="13814" width="14" style="1"/>
    <col min="13815" max="13816" width="14" style="1" customWidth="1"/>
    <col min="13817" max="13817" width="55.28515625" style="1" bestFit="1" customWidth="1"/>
    <col min="13818" max="13818" width="1.5703125" style="1" customWidth="1"/>
    <col min="13819" max="13819" width="14" style="1" customWidth="1"/>
    <col min="13820" max="13820" width="41.5703125" style="1" bestFit="1" customWidth="1"/>
    <col min="13821" max="14070" width="14" style="1"/>
    <col min="14071" max="14072" width="14" style="1" customWidth="1"/>
    <col min="14073" max="14073" width="55.28515625" style="1" bestFit="1" customWidth="1"/>
    <col min="14074" max="14074" width="1.5703125" style="1" customWidth="1"/>
    <col min="14075" max="14075" width="14" style="1" customWidth="1"/>
    <col min="14076" max="14076" width="41.5703125" style="1" bestFit="1" customWidth="1"/>
    <col min="14077" max="14326" width="14" style="1"/>
    <col min="14327" max="14328" width="14" style="1" customWidth="1"/>
    <col min="14329" max="14329" width="55.28515625" style="1" bestFit="1" customWidth="1"/>
    <col min="14330" max="14330" width="1.5703125" style="1" customWidth="1"/>
    <col min="14331" max="14331" width="14" style="1" customWidth="1"/>
    <col min="14332" max="14332" width="41.5703125" style="1" bestFit="1" customWidth="1"/>
    <col min="14333" max="14582" width="14" style="1"/>
    <col min="14583" max="14584" width="14" style="1" customWidth="1"/>
    <col min="14585" max="14585" width="55.28515625" style="1" bestFit="1" customWidth="1"/>
    <col min="14586" max="14586" width="1.5703125" style="1" customWidth="1"/>
    <col min="14587" max="14587" width="14" style="1" customWidth="1"/>
    <col min="14588" max="14588" width="41.5703125" style="1" bestFit="1" customWidth="1"/>
    <col min="14589" max="14838" width="14" style="1"/>
    <col min="14839" max="14840" width="14" style="1" customWidth="1"/>
    <col min="14841" max="14841" width="55.28515625" style="1" bestFit="1" customWidth="1"/>
    <col min="14842" max="14842" width="1.5703125" style="1" customWidth="1"/>
    <col min="14843" max="14843" width="14" style="1" customWidth="1"/>
    <col min="14844" max="14844" width="41.5703125" style="1" bestFit="1" customWidth="1"/>
    <col min="14845" max="15094" width="14" style="1"/>
    <col min="15095" max="15096" width="14" style="1" customWidth="1"/>
    <col min="15097" max="15097" width="55.28515625" style="1" bestFit="1" customWidth="1"/>
    <col min="15098" max="15098" width="1.5703125" style="1" customWidth="1"/>
    <col min="15099" max="15099" width="14" style="1" customWidth="1"/>
    <col min="15100" max="15100" width="41.5703125" style="1" bestFit="1" customWidth="1"/>
    <col min="15101" max="15350" width="14" style="1"/>
    <col min="15351" max="15352" width="14" style="1" customWidth="1"/>
    <col min="15353" max="15353" width="55.28515625" style="1" bestFit="1" customWidth="1"/>
    <col min="15354" max="15354" width="1.5703125" style="1" customWidth="1"/>
    <col min="15355" max="15355" width="14" style="1" customWidth="1"/>
    <col min="15356" max="15356" width="41.5703125" style="1" bestFit="1" customWidth="1"/>
    <col min="15357" max="15606" width="14" style="1"/>
    <col min="15607" max="15608" width="14" style="1" customWidth="1"/>
    <col min="15609" max="15609" width="55.28515625" style="1" bestFit="1" customWidth="1"/>
    <col min="15610" max="15610" width="1.5703125" style="1" customWidth="1"/>
    <col min="15611" max="15611" width="14" style="1" customWidth="1"/>
    <col min="15612" max="15612" width="41.5703125" style="1" bestFit="1" customWidth="1"/>
    <col min="15613" max="15862" width="14" style="1"/>
    <col min="15863" max="15864" width="14" style="1" customWidth="1"/>
    <col min="15865" max="15865" width="55.28515625" style="1" bestFit="1" customWidth="1"/>
    <col min="15866" max="15866" width="1.5703125" style="1" customWidth="1"/>
    <col min="15867" max="15867" width="14" style="1" customWidth="1"/>
    <col min="15868" max="15868" width="41.5703125" style="1" bestFit="1" customWidth="1"/>
    <col min="15869" max="16118" width="14" style="1"/>
    <col min="16119" max="16120" width="14" style="1" customWidth="1"/>
    <col min="16121" max="16121" width="55.28515625" style="1" bestFit="1" customWidth="1"/>
    <col min="16122" max="16122" width="1.5703125" style="1" customWidth="1"/>
    <col min="16123" max="16123" width="14" style="1" customWidth="1"/>
    <col min="16124" max="16124" width="41.5703125" style="1" bestFit="1" customWidth="1"/>
    <col min="16125" max="16384" width="14" style="1"/>
  </cols>
  <sheetData>
    <row r="1" spans="1:8" ht="70.150000000000006" customHeight="1" x14ac:dyDescent="0.75">
      <c r="H1" s="175" t="s">
        <v>29</v>
      </c>
    </row>
    <row r="2" spans="1:8" ht="67.150000000000006" customHeight="1" x14ac:dyDescent="0.75">
      <c r="B2" s="177" t="s">
        <v>19</v>
      </c>
      <c r="C2" s="177"/>
      <c r="D2" s="177"/>
      <c r="E2" s="177"/>
      <c r="F2" s="177"/>
      <c r="G2" s="177"/>
      <c r="H2" s="176"/>
    </row>
    <row r="3" spans="1:8" ht="33" customHeight="1" x14ac:dyDescent="0.75">
      <c r="A3" s="167" t="s">
        <v>0</v>
      </c>
      <c r="B3" s="168"/>
      <c r="C3" s="178">
        <v>45415</v>
      </c>
      <c r="D3" s="179"/>
      <c r="E3" s="180"/>
      <c r="F3" s="10" t="s">
        <v>24</v>
      </c>
      <c r="G3" s="181" t="s">
        <v>169</v>
      </c>
      <c r="H3" s="181"/>
    </row>
    <row r="4" spans="1:8" ht="33" customHeight="1" x14ac:dyDescent="0.75">
      <c r="A4" s="167" t="s">
        <v>15</v>
      </c>
      <c r="B4" s="168"/>
      <c r="C4" s="167" t="s">
        <v>66</v>
      </c>
      <c r="D4" s="169"/>
      <c r="E4" s="168"/>
      <c r="F4" s="10" t="s">
        <v>25</v>
      </c>
      <c r="G4" s="170">
        <v>45415</v>
      </c>
      <c r="H4" s="170"/>
    </row>
    <row r="5" spans="1:8" ht="34.9" customHeight="1" x14ac:dyDescent="0.75">
      <c r="A5" s="167" t="s">
        <v>1</v>
      </c>
      <c r="B5" s="168"/>
      <c r="C5" s="167" t="s">
        <v>267</v>
      </c>
      <c r="D5" s="169"/>
      <c r="E5" s="168"/>
      <c r="F5" s="10" t="s">
        <v>26</v>
      </c>
      <c r="G5" s="170">
        <v>45415</v>
      </c>
      <c r="H5" s="170"/>
    </row>
    <row r="6" spans="1:8" ht="33" customHeight="1" x14ac:dyDescent="0.75">
      <c r="A6" s="167" t="s">
        <v>2</v>
      </c>
      <c r="B6" s="168"/>
      <c r="C6" s="167">
        <v>50</v>
      </c>
      <c r="D6" s="169"/>
      <c r="E6" s="168"/>
      <c r="F6" s="10" t="s">
        <v>27</v>
      </c>
      <c r="G6" s="171"/>
      <c r="H6" s="171"/>
    </row>
    <row r="7" spans="1:8" ht="33" customHeight="1" x14ac:dyDescent="0.75">
      <c r="A7" s="172" t="s">
        <v>14</v>
      </c>
      <c r="B7" s="165" t="s">
        <v>3</v>
      </c>
      <c r="C7" s="165" t="s">
        <v>4</v>
      </c>
      <c r="D7" s="174" t="s">
        <v>5</v>
      </c>
      <c r="E7" s="174"/>
      <c r="F7" s="174"/>
      <c r="G7" s="165" t="s">
        <v>23</v>
      </c>
      <c r="H7" s="165" t="s">
        <v>22</v>
      </c>
    </row>
    <row r="8" spans="1:8" ht="33" customHeight="1" x14ac:dyDescent="0.75">
      <c r="A8" s="173"/>
      <c r="B8" s="166"/>
      <c r="C8" s="166"/>
      <c r="D8" s="9"/>
      <c r="E8" s="9" t="s">
        <v>173</v>
      </c>
      <c r="F8" s="9" t="s">
        <v>6</v>
      </c>
      <c r="G8" s="166"/>
      <c r="H8" s="166"/>
    </row>
    <row r="9" spans="1:8" ht="51" x14ac:dyDescent="0.75">
      <c r="A9" s="12">
        <v>1</v>
      </c>
      <c r="B9" s="11" t="s">
        <v>290</v>
      </c>
      <c r="C9" s="6"/>
      <c r="D9" s="13">
        <v>1</v>
      </c>
      <c r="E9" s="14">
        <v>65</v>
      </c>
      <c r="F9" s="14">
        <f>E9*D9</f>
        <v>65</v>
      </c>
      <c r="G9" s="14">
        <v>2050</v>
      </c>
      <c r="H9" s="15">
        <f>G9*F9</f>
        <v>133250</v>
      </c>
    </row>
    <row r="10" spans="1:8" ht="35.25" x14ac:dyDescent="0.75">
      <c r="A10" s="12">
        <v>2</v>
      </c>
      <c r="B10" s="11"/>
      <c r="C10" s="6"/>
      <c r="D10" s="13"/>
      <c r="E10" s="14">
        <v>0</v>
      </c>
      <c r="F10" s="14">
        <f t="shared" ref="F10:F12" si="0">E10*D10</f>
        <v>0</v>
      </c>
      <c r="G10" s="14"/>
      <c r="H10" s="15">
        <f>G10*F10</f>
        <v>0</v>
      </c>
    </row>
    <row r="11" spans="1:8" ht="35.25" x14ac:dyDescent="0.75">
      <c r="A11" s="12">
        <v>3</v>
      </c>
      <c r="B11" s="11"/>
      <c r="C11" s="6"/>
      <c r="D11" s="13"/>
      <c r="E11" s="14">
        <v>0</v>
      </c>
      <c r="F11" s="14">
        <f t="shared" si="0"/>
        <v>0</v>
      </c>
      <c r="G11" s="14"/>
      <c r="H11" s="15">
        <f t="shared" ref="H11" si="1">G11*F11</f>
        <v>0</v>
      </c>
    </row>
    <row r="12" spans="1:8" ht="35.25" x14ac:dyDescent="0.75">
      <c r="A12" s="12">
        <v>4</v>
      </c>
      <c r="B12" s="11"/>
      <c r="C12" s="6"/>
      <c r="D12" s="13"/>
      <c r="E12" s="14"/>
      <c r="F12" s="14">
        <f t="shared" si="0"/>
        <v>0</v>
      </c>
      <c r="G12" s="14"/>
      <c r="H12" s="15">
        <f>G12*F12</f>
        <v>0</v>
      </c>
    </row>
    <row r="13" spans="1:8" ht="35.25" x14ac:dyDescent="0.75">
      <c r="A13" s="12">
        <v>5</v>
      </c>
      <c r="B13" s="11"/>
      <c r="C13" s="6"/>
      <c r="D13" s="7"/>
      <c r="E13" s="14"/>
      <c r="F13" s="14"/>
      <c r="G13" s="14"/>
      <c r="H13" s="15">
        <f>G13*F13</f>
        <v>0</v>
      </c>
    </row>
    <row r="14" spans="1:8" ht="35.25" x14ac:dyDescent="0.75">
      <c r="A14" s="12"/>
      <c r="B14" s="11"/>
      <c r="C14" s="16"/>
      <c r="D14" s="7"/>
      <c r="E14" s="7"/>
      <c r="F14" s="7"/>
      <c r="G14" s="7"/>
      <c r="H14" s="15">
        <f>G14*F14</f>
        <v>0</v>
      </c>
    </row>
    <row r="15" spans="1:8" ht="33" customHeight="1" x14ac:dyDescent="0.75">
      <c r="A15" s="2"/>
      <c r="B15" s="5"/>
      <c r="C15" s="6"/>
      <c r="D15" s="7"/>
      <c r="E15" s="7"/>
      <c r="F15" s="7"/>
      <c r="G15" s="7"/>
      <c r="H15" s="7"/>
    </row>
    <row r="16" spans="1:8" ht="33" customHeight="1" x14ac:dyDescent="0.75">
      <c r="A16" s="2"/>
      <c r="B16" s="5"/>
      <c r="C16" s="6"/>
      <c r="D16" s="7"/>
      <c r="E16" s="7"/>
      <c r="F16" s="7"/>
      <c r="G16" s="7"/>
      <c r="H16" s="7"/>
    </row>
    <row r="17" spans="1:8" ht="33" customHeight="1" x14ac:dyDescent="0.75">
      <c r="A17" s="2"/>
      <c r="B17" s="5"/>
      <c r="C17" s="6"/>
      <c r="D17" s="7"/>
      <c r="E17" s="7"/>
      <c r="F17" s="7"/>
      <c r="G17" s="7"/>
      <c r="H17" s="7"/>
    </row>
    <row r="18" spans="1:8" ht="33" customHeight="1" x14ac:dyDescent="0.75">
      <c r="A18" s="2"/>
      <c r="B18" s="5"/>
      <c r="C18" s="6"/>
      <c r="D18" s="7"/>
      <c r="E18" s="7"/>
      <c r="F18" s="7"/>
      <c r="G18" s="7"/>
      <c r="H18" s="7"/>
    </row>
    <row r="19" spans="1:8" ht="33" customHeight="1" x14ac:dyDescent="0.75">
      <c r="A19" s="2"/>
      <c r="B19" s="5"/>
      <c r="C19" s="6"/>
      <c r="D19" s="7"/>
      <c r="E19" s="7"/>
      <c r="F19" s="7"/>
      <c r="G19" s="7"/>
      <c r="H19" s="7"/>
    </row>
    <row r="20" spans="1:8" ht="33" customHeight="1" x14ac:dyDescent="0.75">
      <c r="A20" s="158" t="s">
        <v>16</v>
      </c>
      <c r="B20" s="159"/>
      <c r="C20" s="159"/>
      <c r="D20" s="159"/>
      <c r="E20" s="159"/>
      <c r="F20" s="159"/>
      <c r="G20" s="160"/>
      <c r="H20" s="128">
        <f>SUM(H9:H14)</f>
        <v>133250</v>
      </c>
    </row>
    <row r="21" spans="1:8" ht="33" customHeight="1" x14ac:dyDescent="0.75">
      <c r="A21" s="161" t="s">
        <v>169</v>
      </c>
      <c r="B21" s="4" t="s">
        <v>7</v>
      </c>
      <c r="C21" s="162"/>
      <c r="D21" s="157"/>
      <c r="E21" s="157"/>
      <c r="F21" s="154" t="s">
        <v>21</v>
      </c>
      <c r="G21" s="154"/>
      <c r="H21" s="155"/>
    </row>
    <row r="22" spans="1:8" ht="33" customHeight="1" x14ac:dyDescent="0.75">
      <c r="A22" s="161"/>
      <c r="B22" s="4" t="s">
        <v>75</v>
      </c>
      <c r="C22" s="156"/>
      <c r="D22" s="157"/>
      <c r="E22" s="157"/>
      <c r="F22" s="154" t="s">
        <v>21</v>
      </c>
      <c r="G22" s="154"/>
      <c r="H22" s="155"/>
    </row>
    <row r="23" spans="1:8" ht="33" customHeight="1" x14ac:dyDescent="0.75">
      <c r="A23" s="161"/>
      <c r="B23" s="4" t="s">
        <v>9</v>
      </c>
      <c r="C23" s="156">
        <f>C21*0%</f>
        <v>0</v>
      </c>
      <c r="D23" s="157"/>
      <c r="E23" s="157"/>
      <c r="F23" s="154" t="s">
        <v>21</v>
      </c>
      <c r="G23" s="154"/>
      <c r="H23" s="155"/>
    </row>
    <row r="24" spans="1:8" ht="33" customHeight="1" x14ac:dyDescent="0.75">
      <c r="A24" s="161"/>
      <c r="B24" s="4" t="s">
        <v>10</v>
      </c>
      <c r="C24" s="156">
        <f>C21*0%</f>
        <v>0</v>
      </c>
      <c r="D24" s="157"/>
      <c r="E24" s="157"/>
      <c r="F24" s="154" t="s">
        <v>21</v>
      </c>
      <c r="G24" s="154"/>
      <c r="H24" s="155"/>
    </row>
    <row r="25" spans="1:8" ht="33" customHeight="1" x14ac:dyDescent="0.75">
      <c r="A25" s="161"/>
      <c r="B25" s="4" t="s">
        <v>11</v>
      </c>
      <c r="C25" s="156">
        <v>0</v>
      </c>
      <c r="D25" s="157"/>
      <c r="E25" s="157"/>
      <c r="F25" s="154" t="s">
        <v>21</v>
      </c>
      <c r="G25" s="154"/>
      <c r="H25" s="155"/>
    </row>
    <row r="26" spans="1:8" ht="33" customHeight="1" x14ac:dyDescent="0.75">
      <c r="A26" s="161"/>
      <c r="B26" s="4" t="s">
        <v>12</v>
      </c>
      <c r="C26" s="156"/>
      <c r="D26" s="157"/>
      <c r="E26" s="157"/>
      <c r="F26" s="154" t="s">
        <v>21</v>
      </c>
      <c r="G26" s="154"/>
      <c r="H26" s="155"/>
    </row>
    <row r="27" spans="1:8" ht="33" customHeight="1" x14ac:dyDescent="0.75">
      <c r="A27" s="161"/>
      <c r="B27" s="4" t="s">
        <v>13</v>
      </c>
      <c r="C27" s="156">
        <f>H20-C25</f>
        <v>133250</v>
      </c>
      <c r="D27" s="157"/>
      <c r="E27" s="157"/>
      <c r="F27" s="154" t="s">
        <v>21</v>
      </c>
      <c r="G27" s="154"/>
      <c r="H27" s="155"/>
    </row>
    <row r="28" spans="1:8" ht="33" customHeight="1" x14ac:dyDescent="0.75">
      <c r="A28" s="161"/>
      <c r="B28" s="163" t="s">
        <v>17</v>
      </c>
      <c r="C28" s="163"/>
      <c r="D28" s="163"/>
      <c r="E28" s="163"/>
      <c r="F28" s="163"/>
      <c r="G28" s="163"/>
      <c r="H28" s="163"/>
    </row>
    <row r="29" spans="1:8" ht="99.6" customHeight="1" x14ac:dyDescent="0.75">
      <c r="A29" s="161"/>
      <c r="B29" s="164" t="s">
        <v>18</v>
      </c>
      <c r="C29" s="164"/>
      <c r="D29" s="164"/>
      <c r="E29" s="164"/>
      <c r="F29" s="164"/>
      <c r="G29" s="164"/>
      <c r="H29" s="164"/>
    </row>
    <row r="30" spans="1:8" ht="90" customHeight="1" x14ac:dyDescent="0.75">
      <c r="A30" s="161"/>
      <c r="B30" s="164" t="s">
        <v>52</v>
      </c>
      <c r="C30" s="164"/>
      <c r="D30" s="164"/>
      <c r="E30" s="164"/>
      <c r="F30" s="164"/>
      <c r="G30" s="164"/>
      <c r="H30" s="164"/>
    </row>
    <row r="31" spans="1:8" ht="33" customHeight="1" x14ac:dyDescent="0.75">
      <c r="A31" s="3"/>
      <c r="B31" s="3"/>
      <c r="C31" s="3"/>
      <c r="D31" s="3"/>
      <c r="E31" s="3"/>
      <c r="F31" s="3"/>
      <c r="G31" s="3"/>
      <c r="H31" s="3"/>
    </row>
  </sheetData>
  <mergeCells count="39">
    <mergeCell ref="A4:B4"/>
    <mergeCell ref="C4:E4"/>
    <mergeCell ref="G4:H4"/>
    <mergeCell ref="H1:H2"/>
    <mergeCell ref="B2:G2"/>
    <mergeCell ref="A3:B3"/>
    <mergeCell ref="C3:E3"/>
    <mergeCell ref="G3:H3"/>
    <mergeCell ref="C25:E25"/>
    <mergeCell ref="F25:H25"/>
    <mergeCell ref="C26:E26"/>
    <mergeCell ref="H7:H8"/>
    <mergeCell ref="A5:B5"/>
    <mergeCell ref="C5:E5"/>
    <mergeCell ref="G5:H5"/>
    <mergeCell ref="A6:B6"/>
    <mergeCell ref="C6:E6"/>
    <mergeCell ref="G6:H6"/>
    <mergeCell ref="A7:A8"/>
    <mergeCell ref="B7:B8"/>
    <mergeCell ref="C7:C8"/>
    <mergeCell ref="D7:F7"/>
    <mergeCell ref="G7:G8"/>
    <mergeCell ref="F26:H26"/>
    <mergeCell ref="C27:E27"/>
    <mergeCell ref="F27:H27"/>
    <mergeCell ref="A20:G20"/>
    <mergeCell ref="A21:A30"/>
    <mergeCell ref="C21:E21"/>
    <mergeCell ref="F21:H21"/>
    <mergeCell ref="C22:E22"/>
    <mergeCell ref="F22:H22"/>
    <mergeCell ref="C23:E23"/>
    <mergeCell ref="F23:H23"/>
    <mergeCell ref="C24:E24"/>
    <mergeCell ref="F24:H24"/>
    <mergeCell ref="B28:H28"/>
    <mergeCell ref="B29:H29"/>
    <mergeCell ref="B30:H30"/>
  </mergeCells>
  <printOptions horizontalCentered="1" verticalCentered="1"/>
  <pageMargins left="0.25" right="0.25" top="0.75" bottom="0.75" header="0.3" footer="0.3"/>
  <pageSetup paperSize="9" scale="54" orientation="portrait" r:id="rId1"/>
  <drawing r:id="rId2"/>
</worksheet>
</file>

<file path=xl/worksheets/sheet3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H31"/>
  <sheetViews>
    <sheetView rightToLeft="1" view="pageBreakPreview" topLeftCell="A16" zoomScale="70" zoomScaleNormal="100" zoomScaleSheetLayoutView="70" workbookViewId="0">
      <selection activeCell="D9" sqref="D9:D12"/>
    </sheetView>
  </sheetViews>
  <sheetFormatPr defaultColWidth="14" defaultRowHeight="33" customHeight="1" x14ac:dyDescent="0.75"/>
  <cols>
    <col min="1" max="1" width="7.7109375" style="1" customWidth="1"/>
    <col min="2" max="2" width="58.5703125" style="1" customWidth="1"/>
    <col min="3" max="3" width="17.42578125" style="1" bestFit="1" customWidth="1"/>
    <col min="4" max="6" width="19.7109375" style="1" customWidth="1"/>
    <col min="7" max="7" width="20.140625" style="1" bestFit="1" customWidth="1"/>
    <col min="8" max="8" width="20.28515625" style="1" bestFit="1" customWidth="1"/>
    <col min="9" max="246" width="14" style="1"/>
    <col min="247" max="248" width="14" style="1" customWidth="1"/>
    <col min="249" max="249" width="55.28515625" style="1" bestFit="1" customWidth="1"/>
    <col min="250" max="250" width="1.5703125" style="1" customWidth="1"/>
    <col min="251" max="251" width="14" style="1" customWidth="1"/>
    <col min="252" max="252" width="41.5703125" style="1" bestFit="1" customWidth="1"/>
    <col min="253" max="502" width="14" style="1"/>
    <col min="503" max="504" width="14" style="1" customWidth="1"/>
    <col min="505" max="505" width="55.28515625" style="1" bestFit="1" customWidth="1"/>
    <col min="506" max="506" width="1.5703125" style="1" customWidth="1"/>
    <col min="507" max="507" width="14" style="1" customWidth="1"/>
    <col min="508" max="508" width="41.5703125" style="1" bestFit="1" customWidth="1"/>
    <col min="509" max="758" width="14" style="1"/>
    <col min="759" max="760" width="14" style="1" customWidth="1"/>
    <col min="761" max="761" width="55.28515625" style="1" bestFit="1" customWidth="1"/>
    <col min="762" max="762" width="1.5703125" style="1" customWidth="1"/>
    <col min="763" max="763" width="14" style="1" customWidth="1"/>
    <col min="764" max="764" width="41.5703125" style="1" bestFit="1" customWidth="1"/>
    <col min="765" max="1014" width="14" style="1"/>
    <col min="1015" max="1016" width="14" style="1" customWidth="1"/>
    <col min="1017" max="1017" width="55.28515625" style="1" bestFit="1" customWidth="1"/>
    <col min="1018" max="1018" width="1.5703125" style="1" customWidth="1"/>
    <col min="1019" max="1019" width="14" style="1" customWidth="1"/>
    <col min="1020" max="1020" width="41.5703125" style="1" bestFit="1" customWidth="1"/>
    <col min="1021" max="1270" width="14" style="1"/>
    <col min="1271" max="1272" width="14" style="1" customWidth="1"/>
    <col min="1273" max="1273" width="55.28515625" style="1" bestFit="1" customWidth="1"/>
    <col min="1274" max="1274" width="1.5703125" style="1" customWidth="1"/>
    <col min="1275" max="1275" width="14" style="1" customWidth="1"/>
    <col min="1276" max="1276" width="41.5703125" style="1" bestFit="1" customWidth="1"/>
    <col min="1277" max="1526" width="14" style="1"/>
    <col min="1527" max="1528" width="14" style="1" customWidth="1"/>
    <col min="1529" max="1529" width="55.28515625" style="1" bestFit="1" customWidth="1"/>
    <col min="1530" max="1530" width="1.5703125" style="1" customWidth="1"/>
    <col min="1531" max="1531" width="14" style="1" customWidth="1"/>
    <col min="1532" max="1532" width="41.5703125" style="1" bestFit="1" customWidth="1"/>
    <col min="1533" max="1782" width="14" style="1"/>
    <col min="1783" max="1784" width="14" style="1" customWidth="1"/>
    <col min="1785" max="1785" width="55.28515625" style="1" bestFit="1" customWidth="1"/>
    <col min="1786" max="1786" width="1.5703125" style="1" customWidth="1"/>
    <col min="1787" max="1787" width="14" style="1" customWidth="1"/>
    <col min="1788" max="1788" width="41.5703125" style="1" bestFit="1" customWidth="1"/>
    <col min="1789" max="2038" width="14" style="1"/>
    <col min="2039" max="2040" width="14" style="1" customWidth="1"/>
    <col min="2041" max="2041" width="55.28515625" style="1" bestFit="1" customWidth="1"/>
    <col min="2042" max="2042" width="1.5703125" style="1" customWidth="1"/>
    <col min="2043" max="2043" width="14" style="1" customWidth="1"/>
    <col min="2044" max="2044" width="41.5703125" style="1" bestFit="1" customWidth="1"/>
    <col min="2045" max="2294" width="14" style="1"/>
    <col min="2295" max="2296" width="14" style="1" customWidth="1"/>
    <col min="2297" max="2297" width="55.28515625" style="1" bestFit="1" customWidth="1"/>
    <col min="2298" max="2298" width="1.5703125" style="1" customWidth="1"/>
    <col min="2299" max="2299" width="14" style="1" customWidth="1"/>
    <col min="2300" max="2300" width="41.5703125" style="1" bestFit="1" customWidth="1"/>
    <col min="2301" max="2550" width="14" style="1"/>
    <col min="2551" max="2552" width="14" style="1" customWidth="1"/>
    <col min="2553" max="2553" width="55.28515625" style="1" bestFit="1" customWidth="1"/>
    <col min="2554" max="2554" width="1.5703125" style="1" customWidth="1"/>
    <col min="2555" max="2555" width="14" style="1" customWidth="1"/>
    <col min="2556" max="2556" width="41.5703125" style="1" bestFit="1" customWidth="1"/>
    <col min="2557" max="2806" width="14" style="1"/>
    <col min="2807" max="2808" width="14" style="1" customWidth="1"/>
    <col min="2809" max="2809" width="55.28515625" style="1" bestFit="1" customWidth="1"/>
    <col min="2810" max="2810" width="1.5703125" style="1" customWidth="1"/>
    <col min="2811" max="2811" width="14" style="1" customWidth="1"/>
    <col min="2812" max="2812" width="41.5703125" style="1" bestFit="1" customWidth="1"/>
    <col min="2813" max="3062" width="14" style="1"/>
    <col min="3063" max="3064" width="14" style="1" customWidth="1"/>
    <col min="3065" max="3065" width="55.28515625" style="1" bestFit="1" customWidth="1"/>
    <col min="3066" max="3066" width="1.5703125" style="1" customWidth="1"/>
    <col min="3067" max="3067" width="14" style="1" customWidth="1"/>
    <col min="3068" max="3068" width="41.5703125" style="1" bestFit="1" customWidth="1"/>
    <col min="3069" max="3318" width="14" style="1"/>
    <col min="3319" max="3320" width="14" style="1" customWidth="1"/>
    <col min="3321" max="3321" width="55.28515625" style="1" bestFit="1" customWidth="1"/>
    <col min="3322" max="3322" width="1.5703125" style="1" customWidth="1"/>
    <col min="3323" max="3323" width="14" style="1" customWidth="1"/>
    <col min="3324" max="3324" width="41.5703125" style="1" bestFit="1" customWidth="1"/>
    <col min="3325" max="3574" width="14" style="1"/>
    <col min="3575" max="3576" width="14" style="1" customWidth="1"/>
    <col min="3577" max="3577" width="55.28515625" style="1" bestFit="1" customWidth="1"/>
    <col min="3578" max="3578" width="1.5703125" style="1" customWidth="1"/>
    <col min="3579" max="3579" width="14" style="1" customWidth="1"/>
    <col min="3580" max="3580" width="41.5703125" style="1" bestFit="1" customWidth="1"/>
    <col min="3581" max="3830" width="14" style="1"/>
    <col min="3831" max="3832" width="14" style="1" customWidth="1"/>
    <col min="3833" max="3833" width="55.28515625" style="1" bestFit="1" customWidth="1"/>
    <col min="3834" max="3834" width="1.5703125" style="1" customWidth="1"/>
    <col min="3835" max="3835" width="14" style="1" customWidth="1"/>
    <col min="3836" max="3836" width="41.5703125" style="1" bestFit="1" customWidth="1"/>
    <col min="3837" max="4086" width="14" style="1"/>
    <col min="4087" max="4088" width="14" style="1" customWidth="1"/>
    <col min="4089" max="4089" width="55.28515625" style="1" bestFit="1" customWidth="1"/>
    <col min="4090" max="4090" width="1.5703125" style="1" customWidth="1"/>
    <col min="4091" max="4091" width="14" style="1" customWidth="1"/>
    <col min="4092" max="4092" width="41.5703125" style="1" bestFit="1" customWidth="1"/>
    <col min="4093" max="4342" width="14" style="1"/>
    <col min="4343" max="4344" width="14" style="1" customWidth="1"/>
    <col min="4345" max="4345" width="55.28515625" style="1" bestFit="1" customWidth="1"/>
    <col min="4346" max="4346" width="1.5703125" style="1" customWidth="1"/>
    <col min="4347" max="4347" width="14" style="1" customWidth="1"/>
    <col min="4348" max="4348" width="41.5703125" style="1" bestFit="1" customWidth="1"/>
    <col min="4349" max="4598" width="14" style="1"/>
    <col min="4599" max="4600" width="14" style="1" customWidth="1"/>
    <col min="4601" max="4601" width="55.28515625" style="1" bestFit="1" customWidth="1"/>
    <col min="4602" max="4602" width="1.5703125" style="1" customWidth="1"/>
    <col min="4603" max="4603" width="14" style="1" customWidth="1"/>
    <col min="4604" max="4604" width="41.5703125" style="1" bestFit="1" customWidth="1"/>
    <col min="4605" max="4854" width="14" style="1"/>
    <col min="4855" max="4856" width="14" style="1" customWidth="1"/>
    <col min="4857" max="4857" width="55.28515625" style="1" bestFit="1" customWidth="1"/>
    <col min="4858" max="4858" width="1.5703125" style="1" customWidth="1"/>
    <col min="4859" max="4859" width="14" style="1" customWidth="1"/>
    <col min="4860" max="4860" width="41.5703125" style="1" bestFit="1" customWidth="1"/>
    <col min="4861" max="5110" width="14" style="1"/>
    <col min="5111" max="5112" width="14" style="1" customWidth="1"/>
    <col min="5113" max="5113" width="55.28515625" style="1" bestFit="1" customWidth="1"/>
    <col min="5114" max="5114" width="1.5703125" style="1" customWidth="1"/>
    <col min="5115" max="5115" width="14" style="1" customWidth="1"/>
    <col min="5116" max="5116" width="41.5703125" style="1" bestFit="1" customWidth="1"/>
    <col min="5117" max="5366" width="14" style="1"/>
    <col min="5367" max="5368" width="14" style="1" customWidth="1"/>
    <col min="5369" max="5369" width="55.28515625" style="1" bestFit="1" customWidth="1"/>
    <col min="5370" max="5370" width="1.5703125" style="1" customWidth="1"/>
    <col min="5371" max="5371" width="14" style="1" customWidth="1"/>
    <col min="5372" max="5372" width="41.5703125" style="1" bestFit="1" customWidth="1"/>
    <col min="5373" max="5622" width="14" style="1"/>
    <col min="5623" max="5624" width="14" style="1" customWidth="1"/>
    <col min="5625" max="5625" width="55.28515625" style="1" bestFit="1" customWidth="1"/>
    <col min="5626" max="5626" width="1.5703125" style="1" customWidth="1"/>
    <col min="5627" max="5627" width="14" style="1" customWidth="1"/>
    <col min="5628" max="5628" width="41.5703125" style="1" bestFit="1" customWidth="1"/>
    <col min="5629" max="5878" width="14" style="1"/>
    <col min="5879" max="5880" width="14" style="1" customWidth="1"/>
    <col min="5881" max="5881" width="55.28515625" style="1" bestFit="1" customWidth="1"/>
    <col min="5882" max="5882" width="1.5703125" style="1" customWidth="1"/>
    <col min="5883" max="5883" width="14" style="1" customWidth="1"/>
    <col min="5884" max="5884" width="41.5703125" style="1" bestFit="1" customWidth="1"/>
    <col min="5885" max="6134" width="14" style="1"/>
    <col min="6135" max="6136" width="14" style="1" customWidth="1"/>
    <col min="6137" max="6137" width="55.28515625" style="1" bestFit="1" customWidth="1"/>
    <col min="6138" max="6138" width="1.5703125" style="1" customWidth="1"/>
    <col min="6139" max="6139" width="14" style="1" customWidth="1"/>
    <col min="6140" max="6140" width="41.5703125" style="1" bestFit="1" customWidth="1"/>
    <col min="6141" max="6390" width="14" style="1"/>
    <col min="6391" max="6392" width="14" style="1" customWidth="1"/>
    <col min="6393" max="6393" width="55.28515625" style="1" bestFit="1" customWidth="1"/>
    <col min="6394" max="6394" width="1.5703125" style="1" customWidth="1"/>
    <col min="6395" max="6395" width="14" style="1" customWidth="1"/>
    <col min="6396" max="6396" width="41.5703125" style="1" bestFit="1" customWidth="1"/>
    <col min="6397" max="6646" width="14" style="1"/>
    <col min="6647" max="6648" width="14" style="1" customWidth="1"/>
    <col min="6649" max="6649" width="55.28515625" style="1" bestFit="1" customWidth="1"/>
    <col min="6650" max="6650" width="1.5703125" style="1" customWidth="1"/>
    <col min="6651" max="6651" width="14" style="1" customWidth="1"/>
    <col min="6652" max="6652" width="41.5703125" style="1" bestFit="1" customWidth="1"/>
    <col min="6653" max="6902" width="14" style="1"/>
    <col min="6903" max="6904" width="14" style="1" customWidth="1"/>
    <col min="6905" max="6905" width="55.28515625" style="1" bestFit="1" customWidth="1"/>
    <col min="6906" max="6906" width="1.5703125" style="1" customWidth="1"/>
    <col min="6907" max="6907" width="14" style="1" customWidth="1"/>
    <col min="6908" max="6908" width="41.5703125" style="1" bestFit="1" customWidth="1"/>
    <col min="6909" max="7158" width="14" style="1"/>
    <col min="7159" max="7160" width="14" style="1" customWidth="1"/>
    <col min="7161" max="7161" width="55.28515625" style="1" bestFit="1" customWidth="1"/>
    <col min="7162" max="7162" width="1.5703125" style="1" customWidth="1"/>
    <col min="7163" max="7163" width="14" style="1" customWidth="1"/>
    <col min="7164" max="7164" width="41.5703125" style="1" bestFit="1" customWidth="1"/>
    <col min="7165" max="7414" width="14" style="1"/>
    <col min="7415" max="7416" width="14" style="1" customWidth="1"/>
    <col min="7417" max="7417" width="55.28515625" style="1" bestFit="1" customWidth="1"/>
    <col min="7418" max="7418" width="1.5703125" style="1" customWidth="1"/>
    <col min="7419" max="7419" width="14" style="1" customWidth="1"/>
    <col min="7420" max="7420" width="41.5703125" style="1" bestFit="1" customWidth="1"/>
    <col min="7421" max="7670" width="14" style="1"/>
    <col min="7671" max="7672" width="14" style="1" customWidth="1"/>
    <col min="7673" max="7673" width="55.28515625" style="1" bestFit="1" customWidth="1"/>
    <col min="7674" max="7674" width="1.5703125" style="1" customWidth="1"/>
    <col min="7675" max="7675" width="14" style="1" customWidth="1"/>
    <col min="7676" max="7676" width="41.5703125" style="1" bestFit="1" customWidth="1"/>
    <col min="7677" max="7926" width="14" style="1"/>
    <col min="7927" max="7928" width="14" style="1" customWidth="1"/>
    <col min="7929" max="7929" width="55.28515625" style="1" bestFit="1" customWidth="1"/>
    <col min="7930" max="7930" width="1.5703125" style="1" customWidth="1"/>
    <col min="7931" max="7931" width="14" style="1" customWidth="1"/>
    <col min="7932" max="7932" width="41.5703125" style="1" bestFit="1" customWidth="1"/>
    <col min="7933" max="8182" width="14" style="1"/>
    <col min="8183" max="8184" width="14" style="1" customWidth="1"/>
    <col min="8185" max="8185" width="55.28515625" style="1" bestFit="1" customWidth="1"/>
    <col min="8186" max="8186" width="1.5703125" style="1" customWidth="1"/>
    <col min="8187" max="8187" width="14" style="1" customWidth="1"/>
    <col min="8188" max="8188" width="41.5703125" style="1" bestFit="1" customWidth="1"/>
    <col min="8189" max="8438" width="14" style="1"/>
    <col min="8439" max="8440" width="14" style="1" customWidth="1"/>
    <col min="8441" max="8441" width="55.28515625" style="1" bestFit="1" customWidth="1"/>
    <col min="8442" max="8442" width="1.5703125" style="1" customWidth="1"/>
    <col min="8443" max="8443" width="14" style="1" customWidth="1"/>
    <col min="8444" max="8444" width="41.5703125" style="1" bestFit="1" customWidth="1"/>
    <col min="8445" max="8694" width="14" style="1"/>
    <col min="8695" max="8696" width="14" style="1" customWidth="1"/>
    <col min="8697" max="8697" width="55.28515625" style="1" bestFit="1" customWidth="1"/>
    <col min="8698" max="8698" width="1.5703125" style="1" customWidth="1"/>
    <col min="8699" max="8699" width="14" style="1" customWidth="1"/>
    <col min="8700" max="8700" width="41.5703125" style="1" bestFit="1" customWidth="1"/>
    <col min="8701" max="8950" width="14" style="1"/>
    <col min="8951" max="8952" width="14" style="1" customWidth="1"/>
    <col min="8953" max="8953" width="55.28515625" style="1" bestFit="1" customWidth="1"/>
    <col min="8954" max="8954" width="1.5703125" style="1" customWidth="1"/>
    <col min="8955" max="8955" width="14" style="1" customWidth="1"/>
    <col min="8956" max="8956" width="41.5703125" style="1" bestFit="1" customWidth="1"/>
    <col min="8957" max="9206" width="14" style="1"/>
    <col min="9207" max="9208" width="14" style="1" customWidth="1"/>
    <col min="9209" max="9209" width="55.28515625" style="1" bestFit="1" customWidth="1"/>
    <col min="9210" max="9210" width="1.5703125" style="1" customWidth="1"/>
    <col min="9211" max="9211" width="14" style="1" customWidth="1"/>
    <col min="9212" max="9212" width="41.5703125" style="1" bestFit="1" customWidth="1"/>
    <col min="9213" max="9462" width="14" style="1"/>
    <col min="9463" max="9464" width="14" style="1" customWidth="1"/>
    <col min="9465" max="9465" width="55.28515625" style="1" bestFit="1" customWidth="1"/>
    <col min="9466" max="9466" width="1.5703125" style="1" customWidth="1"/>
    <col min="9467" max="9467" width="14" style="1" customWidth="1"/>
    <col min="9468" max="9468" width="41.5703125" style="1" bestFit="1" customWidth="1"/>
    <col min="9469" max="9718" width="14" style="1"/>
    <col min="9719" max="9720" width="14" style="1" customWidth="1"/>
    <col min="9721" max="9721" width="55.28515625" style="1" bestFit="1" customWidth="1"/>
    <col min="9722" max="9722" width="1.5703125" style="1" customWidth="1"/>
    <col min="9723" max="9723" width="14" style="1" customWidth="1"/>
    <col min="9724" max="9724" width="41.5703125" style="1" bestFit="1" customWidth="1"/>
    <col min="9725" max="9974" width="14" style="1"/>
    <col min="9975" max="9976" width="14" style="1" customWidth="1"/>
    <col min="9977" max="9977" width="55.28515625" style="1" bestFit="1" customWidth="1"/>
    <col min="9978" max="9978" width="1.5703125" style="1" customWidth="1"/>
    <col min="9979" max="9979" width="14" style="1" customWidth="1"/>
    <col min="9980" max="9980" width="41.5703125" style="1" bestFit="1" customWidth="1"/>
    <col min="9981" max="10230" width="14" style="1"/>
    <col min="10231" max="10232" width="14" style="1" customWidth="1"/>
    <col min="10233" max="10233" width="55.28515625" style="1" bestFit="1" customWidth="1"/>
    <col min="10234" max="10234" width="1.5703125" style="1" customWidth="1"/>
    <col min="10235" max="10235" width="14" style="1" customWidth="1"/>
    <col min="10236" max="10236" width="41.5703125" style="1" bestFit="1" customWidth="1"/>
    <col min="10237" max="10486" width="14" style="1"/>
    <col min="10487" max="10488" width="14" style="1" customWidth="1"/>
    <col min="10489" max="10489" width="55.28515625" style="1" bestFit="1" customWidth="1"/>
    <col min="10490" max="10490" width="1.5703125" style="1" customWidth="1"/>
    <col min="10491" max="10491" width="14" style="1" customWidth="1"/>
    <col min="10492" max="10492" width="41.5703125" style="1" bestFit="1" customWidth="1"/>
    <col min="10493" max="10742" width="14" style="1"/>
    <col min="10743" max="10744" width="14" style="1" customWidth="1"/>
    <col min="10745" max="10745" width="55.28515625" style="1" bestFit="1" customWidth="1"/>
    <col min="10746" max="10746" width="1.5703125" style="1" customWidth="1"/>
    <col min="10747" max="10747" width="14" style="1" customWidth="1"/>
    <col min="10748" max="10748" width="41.5703125" style="1" bestFit="1" customWidth="1"/>
    <col min="10749" max="10998" width="14" style="1"/>
    <col min="10999" max="11000" width="14" style="1" customWidth="1"/>
    <col min="11001" max="11001" width="55.28515625" style="1" bestFit="1" customWidth="1"/>
    <col min="11002" max="11002" width="1.5703125" style="1" customWidth="1"/>
    <col min="11003" max="11003" width="14" style="1" customWidth="1"/>
    <col min="11004" max="11004" width="41.5703125" style="1" bestFit="1" customWidth="1"/>
    <col min="11005" max="11254" width="14" style="1"/>
    <col min="11255" max="11256" width="14" style="1" customWidth="1"/>
    <col min="11257" max="11257" width="55.28515625" style="1" bestFit="1" customWidth="1"/>
    <col min="11258" max="11258" width="1.5703125" style="1" customWidth="1"/>
    <col min="11259" max="11259" width="14" style="1" customWidth="1"/>
    <col min="11260" max="11260" width="41.5703125" style="1" bestFit="1" customWidth="1"/>
    <col min="11261" max="11510" width="14" style="1"/>
    <col min="11511" max="11512" width="14" style="1" customWidth="1"/>
    <col min="11513" max="11513" width="55.28515625" style="1" bestFit="1" customWidth="1"/>
    <col min="11514" max="11514" width="1.5703125" style="1" customWidth="1"/>
    <col min="11515" max="11515" width="14" style="1" customWidth="1"/>
    <col min="11516" max="11516" width="41.5703125" style="1" bestFit="1" customWidth="1"/>
    <col min="11517" max="11766" width="14" style="1"/>
    <col min="11767" max="11768" width="14" style="1" customWidth="1"/>
    <col min="11769" max="11769" width="55.28515625" style="1" bestFit="1" customWidth="1"/>
    <col min="11770" max="11770" width="1.5703125" style="1" customWidth="1"/>
    <col min="11771" max="11771" width="14" style="1" customWidth="1"/>
    <col min="11772" max="11772" width="41.5703125" style="1" bestFit="1" customWidth="1"/>
    <col min="11773" max="12022" width="14" style="1"/>
    <col min="12023" max="12024" width="14" style="1" customWidth="1"/>
    <col min="12025" max="12025" width="55.28515625" style="1" bestFit="1" customWidth="1"/>
    <col min="12026" max="12026" width="1.5703125" style="1" customWidth="1"/>
    <col min="12027" max="12027" width="14" style="1" customWidth="1"/>
    <col min="12028" max="12028" width="41.5703125" style="1" bestFit="1" customWidth="1"/>
    <col min="12029" max="12278" width="14" style="1"/>
    <col min="12279" max="12280" width="14" style="1" customWidth="1"/>
    <col min="12281" max="12281" width="55.28515625" style="1" bestFit="1" customWidth="1"/>
    <col min="12282" max="12282" width="1.5703125" style="1" customWidth="1"/>
    <col min="12283" max="12283" width="14" style="1" customWidth="1"/>
    <col min="12284" max="12284" width="41.5703125" style="1" bestFit="1" customWidth="1"/>
    <col min="12285" max="12534" width="14" style="1"/>
    <col min="12535" max="12536" width="14" style="1" customWidth="1"/>
    <col min="12537" max="12537" width="55.28515625" style="1" bestFit="1" customWidth="1"/>
    <col min="12538" max="12538" width="1.5703125" style="1" customWidth="1"/>
    <col min="12539" max="12539" width="14" style="1" customWidth="1"/>
    <col min="12540" max="12540" width="41.5703125" style="1" bestFit="1" customWidth="1"/>
    <col min="12541" max="12790" width="14" style="1"/>
    <col min="12791" max="12792" width="14" style="1" customWidth="1"/>
    <col min="12793" max="12793" width="55.28515625" style="1" bestFit="1" customWidth="1"/>
    <col min="12794" max="12794" width="1.5703125" style="1" customWidth="1"/>
    <col min="12795" max="12795" width="14" style="1" customWidth="1"/>
    <col min="12796" max="12796" width="41.5703125" style="1" bestFit="1" customWidth="1"/>
    <col min="12797" max="13046" width="14" style="1"/>
    <col min="13047" max="13048" width="14" style="1" customWidth="1"/>
    <col min="13049" max="13049" width="55.28515625" style="1" bestFit="1" customWidth="1"/>
    <col min="13050" max="13050" width="1.5703125" style="1" customWidth="1"/>
    <col min="13051" max="13051" width="14" style="1" customWidth="1"/>
    <col min="13052" max="13052" width="41.5703125" style="1" bestFit="1" customWidth="1"/>
    <col min="13053" max="13302" width="14" style="1"/>
    <col min="13303" max="13304" width="14" style="1" customWidth="1"/>
    <col min="13305" max="13305" width="55.28515625" style="1" bestFit="1" customWidth="1"/>
    <col min="13306" max="13306" width="1.5703125" style="1" customWidth="1"/>
    <col min="13307" max="13307" width="14" style="1" customWidth="1"/>
    <col min="13308" max="13308" width="41.5703125" style="1" bestFit="1" customWidth="1"/>
    <col min="13309" max="13558" width="14" style="1"/>
    <col min="13559" max="13560" width="14" style="1" customWidth="1"/>
    <col min="13561" max="13561" width="55.28515625" style="1" bestFit="1" customWidth="1"/>
    <col min="13562" max="13562" width="1.5703125" style="1" customWidth="1"/>
    <col min="13563" max="13563" width="14" style="1" customWidth="1"/>
    <col min="13564" max="13564" width="41.5703125" style="1" bestFit="1" customWidth="1"/>
    <col min="13565" max="13814" width="14" style="1"/>
    <col min="13815" max="13816" width="14" style="1" customWidth="1"/>
    <col min="13817" max="13817" width="55.28515625" style="1" bestFit="1" customWidth="1"/>
    <col min="13818" max="13818" width="1.5703125" style="1" customWidth="1"/>
    <col min="13819" max="13819" width="14" style="1" customWidth="1"/>
    <col min="13820" max="13820" width="41.5703125" style="1" bestFit="1" customWidth="1"/>
    <col min="13821" max="14070" width="14" style="1"/>
    <col min="14071" max="14072" width="14" style="1" customWidth="1"/>
    <col min="14073" max="14073" width="55.28515625" style="1" bestFit="1" customWidth="1"/>
    <col min="14074" max="14074" width="1.5703125" style="1" customWidth="1"/>
    <col min="14075" max="14075" width="14" style="1" customWidth="1"/>
    <col min="14076" max="14076" width="41.5703125" style="1" bestFit="1" customWidth="1"/>
    <col min="14077" max="14326" width="14" style="1"/>
    <col min="14327" max="14328" width="14" style="1" customWidth="1"/>
    <col min="14329" max="14329" width="55.28515625" style="1" bestFit="1" customWidth="1"/>
    <col min="14330" max="14330" width="1.5703125" style="1" customWidth="1"/>
    <col min="14331" max="14331" width="14" style="1" customWidth="1"/>
    <col min="14332" max="14332" width="41.5703125" style="1" bestFit="1" customWidth="1"/>
    <col min="14333" max="14582" width="14" style="1"/>
    <col min="14583" max="14584" width="14" style="1" customWidth="1"/>
    <col min="14585" max="14585" width="55.28515625" style="1" bestFit="1" customWidth="1"/>
    <col min="14586" max="14586" width="1.5703125" style="1" customWidth="1"/>
    <col min="14587" max="14587" width="14" style="1" customWidth="1"/>
    <col min="14588" max="14588" width="41.5703125" style="1" bestFit="1" customWidth="1"/>
    <col min="14589" max="14838" width="14" style="1"/>
    <col min="14839" max="14840" width="14" style="1" customWidth="1"/>
    <col min="14841" max="14841" width="55.28515625" style="1" bestFit="1" customWidth="1"/>
    <col min="14842" max="14842" width="1.5703125" style="1" customWidth="1"/>
    <col min="14843" max="14843" width="14" style="1" customWidth="1"/>
    <col min="14844" max="14844" width="41.5703125" style="1" bestFit="1" customWidth="1"/>
    <col min="14845" max="15094" width="14" style="1"/>
    <col min="15095" max="15096" width="14" style="1" customWidth="1"/>
    <col min="15097" max="15097" width="55.28515625" style="1" bestFit="1" customWidth="1"/>
    <col min="15098" max="15098" width="1.5703125" style="1" customWidth="1"/>
    <col min="15099" max="15099" width="14" style="1" customWidth="1"/>
    <col min="15100" max="15100" width="41.5703125" style="1" bestFit="1" customWidth="1"/>
    <col min="15101" max="15350" width="14" style="1"/>
    <col min="15351" max="15352" width="14" style="1" customWidth="1"/>
    <col min="15353" max="15353" width="55.28515625" style="1" bestFit="1" customWidth="1"/>
    <col min="15354" max="15354" width="1.5703125" style="1" customWidth="1"/>
    <col min="15355" max="15355" width="14" style="1" customWidth="1"/>
    <col min="15356" max="15356" width="41.5703125" style="1" bestFit="1" customWidth="1"/>
    <col min="15357" max="15606" width="14" style="1"/>
    <col min="15607" max="15608" width="14" style="1" customWidth="1"/>
    <col min="15609" max="15609" width="55.28515625" style="1" bestFit="1" customWidth="1"/>
    <col min="15610" max="15610" width="1.5703125" style="1" customWidth="1"/>
    <col min="15611" max="15611" width="14" style="1" customWidth="1"/>
    <col min="15612" max="15612" width="41.5703125" style="1" bestFit="1" customWidth="1"/>
    <col min="15613" max="15862" width="14" style="1"/>
    <col min="15863" max="15864" width="14" style="1" customWidth="1"/>
    <col min="15865" max="15865" width="55.28515625" style="1" bestFit="1" customWidth="1"/>
    <col min="15866" max="15866" width="1.5703125" style="1" customWidth="1"/>
    <col min="15867" max="15867" width="14" style="1" customWidth="1"/>
    <col min="15868" max="15868" width="41.5703125" style="1" bestFit="1" customWidth="1"/>
    <col min="15869" max="16118" width="14" style="1"/>
    <col min="16119" max="16120" width="14" style="1" customWidth="1"/>
    <col min="16121" max="16121" width="55.28515625" style="1" bestFit="1" customWidth="1"/>
    <col min="16122" max="16122" width="1.5703125" style="1" customWidth="1"/>
    <col min="16123" max="16123" width="14" style="1" customWidth="1"/>
    <col min="16124" max="16124" width="41.5703125" style="1" bestFit="1" customWidth="1"/>
    <col min="16125" max="16384" width="14" style="1"/>
  </cols>
  <sheetData>
    <row r="1" spans="1:8" ht="70.150000000000006" customHeight="1" x14ac:dyDescent="0.75">
      <c r="H1" s="175" t="s">
        <v>29</v>
      </c>
    </row>
    <row r="2" spans="1:8" ht="67.150000000000006" customHeight="1" x14ac:dyDescent="0.75">
      <c r="B2" s="177" t="s">
        <v>19</v>
      </c>
      <c r="C2" s="177"/>
      <c r="D2" s="177"/>
      <c r="E2" s="177"/>
      <c r="F2" s="177"/>
      <c r="G2" s="177"/>
      <c r="H2" s="176"/>
    </row>
    <row r="3" spans="1:8" ht="33" customHeight="1" x14ac:dyDescent="0.75">
      <c r="A3" s="167" t="s">
        <v>0</v>
      </c>
      <c r="B3" s="168"/>
      <c r="C3" s="178">
        <v>45388</v>
      </c>
      <c r="D3" s="179"/>
      <c r="E3" s="180"/>
      <c r="F3" s="10" t="s">
        <v>24</v>
      </c>
      <c r="G3" s="181" t="s">
        <v>201</v>
      </c>
      <c r="H3" s="181"/>
    </row>
    <row r="4" spans="1:8" ht="33" customHeight="1" x14ac:dyDescent="0.75">
      <c r="A4" s="167" t="s">
        <v>15</v>
      </c>
      <c r="B4" s="168"/>
      <c r="C4" s="167" t="s">
        <v>66</v>
      </c>
      <c r="D4" s="169"/>
      <c r="E4" s="168"/>
      <c r="F4" s="10" t="s">
        <v>25</v>
      </c>
      <c r="G4" s="170">
        <v>45388</v>
      </c>
      <c r="H4" s="170"/>
    </row>
    <row r="5" spans="1:8" ht="34.9" customHeight="1" x14ac:dyDescent="0.75">
      <c r="A5" s="167" t="s">
        <v>1</v>
      </c>
      <c r="B5" s="168"/>
      <c r="C5" s="167"/>
      <c r="D5" s="169"/>
      <c r="E5" s="168"/>
      <c r="F5" s="10" t="s">
        <v>26</v>
      </c>
      <c r="G5" s="170">
        <v>45388</v>
      </c>
      <c r="H5" s="170"/>
    </row>
    <row r="6" spans="1:8" ht="33" customHeight="1" x14ac:dyDescent="0.75">
      <c r="A6" s="167" t="s">
        <v>2</v>
      </c>
      <c r="B6" s="168"/>
      <c r="C6" s="167">
        <v>23</v>
      </c>
      <c r="D6" s="169"/>
      <c r="E6" s="168"/>
      <c r="F6" s="10" t="s">
        <v>27</v>
      </c>
      <c r="G6" s="171"/>
      <c r="H6" s="171"/>
    </row>
    <row r="7" spans="1:8" ht="33" customHeight="1" x14ac:dyDescent="0.75">
      <c r="A7" s="172" t="s">
        <v>14</v>
      </c>
      <c r="B7" s="165" t="s">
        <v>202</v>
      </c>
      <c r="C7" s="165" t="s">
        <v>136</v>
      </c>
      <c r="D7" s="165" t="s">
        <v>203</v>
      </c>
      <c r="E7" s="165" t="s">
        <v>204</v>
      </c>
      <c r="F7" s="165" t="s">
        <v>205</v>
      </c>
      <c r="G7" s="165"/>
      <c r="H7" s="165" t="s">
        <v>22</v>
      </c>
    </row>
    <row r="8" spans="1:8" ht="33" customHeight="1" x14ac:dyDescent="0.75">
      <c r="A8" s="173"/>
      <c r="B8" s="166"/>
      <c r="C8" s="166"/>
      <c r="D8" s="166"/>
      <c r="E8" s="166"/>
      <c r="F8" s="166"/>
      <c r="G8" s="166"/>
      <c r="H8" s="166"/>
    </row>
    <row r="9" spans="1:8" ht="35.25" x14ac:dyDescent="0.75">
      <c r="A9" s="12">
        <v>1</v>
      </c>
      <c r="B9" s="11" t="s">
        <v>206</v>
      </c>
      <c r="C9" s="53" t="s">
        <v>208</v>
      </c>
      <c r="D9" s="13">
        <v>5000</v>
      </c>
      <c r="E9" s="14">
        <v>0</v>
      </c>
      <c r="F9" s="14">
        <v>0</v>
      </c>
      <c r="G9" s="14"/>
      <c r="H9" s="15">
        <f>D9+F9-E9</f>
        <v>5000</v>
      </c>
    </row>
    <row r="10" spans="1:8" ht="35.25" x14ac:dyDescent="0.75">
      <c r="A10" s="12">
        <v>2</v>
      </c>
      <c r="B10" s="11" t="s">
        <v>206</v>
      </c>
      <c r="C10" s="52" t="s">
        <v>207</v>
      </c>
      <c r="D10" s="13">
        <v>5000</v>
      </c>
      <c r="E10" s="14">
        <v>0</v>
      </c>
      <c r="F10" s="14">
        <f>E10*D10</f>
        <v>0</v>
      </c>
      <c r="G10" s="14"/>
      <c r="H10" s="15">
        <f t="shared" ref="H10:H11" si="0">D10+F10-E10</f>
        <v>5000</v>
      </c>
    </row>
    <row r="11" spans="1:8" ht="35.25" x14ac:dyDescent="0.75">
      <c r="A11" s="12">
        <v>3</v>
      </c>
      <c r="B11" s="11" t="s">
        <v>206</v>
      </c>
      <c r="C11" s="16" t="s">
        <v>209</v>
      </c>
      <c r="D11" s="13">
        <v>5000</v>
      </c>
      <c r="E11" s="14">
        <v>0</v>
      </c>
      <c r="F11" s="14">
        <v>0</v>
      </c>
      <c r="G11" s="14"/>
      <c r="H11" s="15">
        <f t="shared" si="0"/>
        <v>5000</v>
      </c>
    </row>
    <row r="12" spans="1:8" ht="35.25" x14ac:dyDescent="0.75">
      <c r="A12" s="12">
        <v>4</v>
      </c>
      <c r="B12" s="11" t="s">
        <v>206</v>
      </c>
      <c r="C12" s="6" t="s">
        <v>210</v>
      </c>
      <c r="D12" s="13">
        <v>5000</v>
      </c>
      <c r="E12" s="14">
        <v>0</v>
      </c>
      <c r="F12" s="14">
        <v>0</v>
      </c>
      <c r="G12" s="14"/>
      <c r="H12" s="15">
        <f t="shared" ref="H12:H17" si="1">D12+F12-E12</f>
        <v>5000</v>
      </c>
    </row>
    <row r="13" spans="1:8" ht="35.25" x14ac:dyDescent="0.75">
      <c r="A13" s="12">
        <v>5</v>
      </c>
      <c r="B13" s="11"/>
      <c r="C13" s="6"/>
      <c r="D13" s="13"/>
      <c r="E13" s="14">
        <v>0</v>
      </c>
      <c r="F13" s="14">
        <v>0</v>
      </c>
      <c r="G13" s="14"/>
      <c r="H13" s="15">
        <f t="shared" si="1"/>
        <v>0</v>
      </c>
    </row>
    <row r="14" spans="1:8" ht="35.25" x14ac:dyDescent="0.75">
      <c r="A14" s="12">
        <v>6</v>
      </c>
      <c r="E14" s="7">
        <v>0</v>
      </c>
      <c r="F14" s="7">
        <v>0</v>
      </c>
      <c r="G14" s="7"/>
      <c r="H14" s="15">
        <v>0</v>
      </c>
    </row>
    <row r="15" spans="1:8" ht="33" customHeight="1" x14ac:dyDescent="0.75">
      <c r="A15" s="12">
        <v>7</v>
      </c>
      <c r="B15" s="11"/>
      <c r="C15" s="6"/>
      <c r="D15" s="13"/>
      <c r="E15" s="7">
        <v>0</v>
      </c>
      <c r="F15" s="7">
        <v>0</v>
      </c>
      <c r="G15" s="7"/>
      <c r="H15" s="7">
        <f t="shared" si="1"/>
        <v>0</v>
      </c>
    </row>
    <row r="16" spans="1:8" ht="33" customHeight="1" x14ac:dyDescent="0.75">
      <c r="A16" s="12">
        <v>8</v>
      </c>
      <c r="B16" s="11"/>
      <c r="C16" s="6"/>
      <c r="D16" s="13"/>
      <c r="E16" s="7">
        <v>0</v>
      </c>
      <c r="F16" s="7">
        <v>0</v>
      </c>
      <c r="G16" s="7"/>
      <c r="H16" s="7">
        <f t="shared" si="1"/>
        <v>0</v>
      </c>
    </row>
    <row r="17" spans="1:8" ht="33" customHeight="1" x14ac:dyDescent="0.75">
      <c r="A17" s="12">
        <v>9</v>
      </c>
      <c r="B17" s="11"/>
      <c r="C17" s="6"/>
      <c r="D17" s="13"/>
      <c r="E17" s="7">
        <v>0</v>
      </c>
      <c r="F17" s="7">
        <v>0</v>
      </c>
      <c r="G17" s="7"/>
      <c r="H17" s="7">
        <f t="shared" si="1"/>
        <v>0</v>
      </c>
    </row>
    <row r="18" spans="1:8" ht="33" customHeight="1" x14ac:dyDescent="0.75">
      <c r="A18" s="2"/>
      <c r="B18" s="5"/>
      <c r="C18" s="6"/>
      <c r="D18" s="13"/>
      <c r="E18" s="7"/>
      <c r="F18" s="7"/>
      <c r="G18" s="7"/>
      <c r="H18" s="7"/>
    </row>
    <row r="19" spans="1:8" ht="33" customHeight="1" x14ac:dyDescent="0.75">
      <c r="A19" s="2"/>
      <c r="B19" s="5"/>
      <c r="C19" s="6"/>
      <c r="D19" s="13"/>
      <c r="E19" s="7"/>
      <c r="F19" s="7"/>
      <c r="G19" s="7"/>
      <c r="H19" s="7"/>
    </row>
    <row r="20" spans="1:8" ht="33" customHeight="1" x14ac:dyDescent="0.75">
      <c r="A20" s="158" t="s">
        <v>16</v>
      </c>
      <c r="B20" s="159"/>
      <c r="C20" s="159"/>
      <c r="D20" s="159"/>
      <c r="E20" s="159"/>
      <c r="F20" s="159"/>
      <c r="G20" s="160"/>
      <c r="H20" s="8">
        <f>SUM(H9:H17)</f>
        <v>20000</v>
      </c>
    </row>
    <row r="21" spans="1:8" ht="33" customHeight="1" x14ac:dyDescent="0.75">
      <c r="A21" s="161" t="s">
        <v>201</v>
      </c>
      <c r="B21" s="4" t="s">
        <v>7</v>
      </c>
      <c r="C21" s="162"/>
      <c r="D21" s="157"/>
      <c r="E21" s="157"/>
      <c r="F21" s="154" t="s">
        <v>21</v>
      </c>
      <c r="G21" s="154"/>
      <c r="H21" s="155"/>
    </row>
    <row r="22" spans="1:8" ht="33" customHeight="1" x14ac:dyDescent="0.75">
      <c r="A22" s="161"/>
      <c r="B22" s="4" t="s">
        <v>8</v>
      </c>
      <c r="C22" s="156"/>
      <c r="D22" s="157"/>
      <c r="E22" s="157"/>
      <c r="F22" s="154" t="s">
        <v>21</v>
      </c>
      <c r="G22" s="154"/>
      <c r="H22" s="155"/>
    </row>
    <row r="23" spans="1:8" ht="33" customHeight="1" x14ac:dyDescent="0.75">
      <c r="A23" s="161"/>
      <c r="B23" s="4" t="s">
        <v>9</v>
      </c>
      <c r="C23" s="156">
        <f>C21*0%</f>
        <v>0</v>
      </c>
      <c r="D23" s="157"/>
      <c r="E23" s="157"/>
      <c r="F23" s="154" t="s">
        <v>21</v>
      </c>
      <c r="G23" s="154"/>
      <c r="H23" s="155"/>
    </row>
    <row r="24" spans="1:8" ht="33" customHeight="1" x14ac:dyDescent="0.75">
      <c r="A24" s="161"/>
      <c r="B24" s="4" t="s">
        <v>10</v>
      </c>
      <c r="C24" s="156">
        <f>C21*0%</f>
        <v>0</v>
      </c>
      <c r="D24" s="157"/>
      <c r="E24" s="157"/>
      <c r="F24" s="154" t="s">
        <v>21</v>
      </c>
      <c r="G24" s="154"/>
      <c r="H24" s="155"/>
    </row>
    <row r="25" spans="1:8" ht="33" customHeight="1" x14ac:dyDescent="0.75">
      <c r="A25" s="161"/>
      <c r="B25" s="4" t="s">
        <v>11</v>
      </c>
      <c r="C25" s="156"/>
      <c r="D25" s="157"/>
      <c r="E25" s="157"/>
      <c r="F25" s="154" t="s">
        <v>21</v>
      </c>
      <c r="G25" s="154"/>
      <c r="H25" s="155"/>
    </row>
    <row r="26" spans="1:8" ht="33" customHeight="1" x14ac:dyDescent="0.75">
      <c r="A26" s="161"/>
      <c r="B26" s="4" t="s">
        <v>12</v>
      </c>
      <c r="C26" s="156">
        <v>0</v>
      </c>
      <c r="D26" s="157"/>
      <c r="E26" s="157"/>
      <c r="F26" s="154" t="s">
        <v>21</v>
      </c>
      <c r="G26" s="154"/>
      <c r="H26" s="155"/>
    </row>
    <row r="27" spans="1:8" ht="33" customHeight="1" x14ac:dyDescent="0.75">
      <c r="A27" s="161"/>
      <c r="B27" s="4" t="s">
        <v>13</v>
      </c>
      <c r="C27" s="156">
        <f>H20-C22</f>
        <v>20000</v>
      </c>
      <c r="D27" s="157"/>
      <c r="E27" s="157"/>
      <c r="F27" s="154" t="s">
        <v>21</v>
      </c>
      <c r="G27" s="154"/>
      <c r="H27" s="155"/>
    </row>
    <row r="28" spans="1:8" ht="33" customHeight="1" x14ac:dyDescent="0.75">
      <c r="A28" s="161"/>
      <c r="B28" s="163" t="s">
        <v>17</v>
      </c>
      <c r="C28" s="163"/>
      <c r="D28" s="163"/>
      <c r="E28" s="163"/>
      <c r="F28" s="163"/>
      <c r="G28" s="163"/>
      <c r="H28" s="163"/>
    </row>
    <row r="29" spans="1:8" ht="99.6" customHeight="1" x14ac:dyDescent="0.75">
      <c r="A29" s="161"/>
      <c r="B29" s="164" t="s">
        <v>18</v>
      </c>
      <c r="C29" s="164"/>
      <c r="D29" s="164"/>
      <c r="E29" s="164"/>
      <c r="F29" s="164"/>
      <c r="G29" s="164"/>
      <c r="H29" s="164"/>
    </row>
    <row r="30" spans="1:8" ht="90" customHeight="1" x14ac:dyDescent="0.75">
      <c r="A30" s="161"/>
      <c r="B30" s="164" t="s">
        <v>52</v>
      </c>
      <c r="C30" s="164"/>
      <c r="D30" s="164"/>
      <c r="E30" s="164"/>
      <c r="F30" s="164"/>
      <c r="G30" s="164"/>
      <c r="H30" s="164"/>
    </row>
    <row r="31" spans="1:8" ht="33" customHeight="1" x14ac:dyDescent="0.75">
      <c r="A31" s="3"/>
      <c r="B31" s="3"/>
      <c r="C31" s="3"/>
      <c r="D31" s="3"/>
      <c r="E31" s="3"/>
      <c r="F31" s="3"/>
      <c r="G31" s="3"/>
      <c r="H31" s="3"/>
    </row>
  </sheetData>
  <mergeCells count="41">
    <mergeCell ref="A4:B4"/>
    <mergeCell ref="C4:E4"/>
    <mergeCell ref="G4:H4"/>
    <mergeCell ref="H1:H2"/>
    <mergeCell ref="B2:G2"/>
    <mergeCell ref="A3:B3"/>
    <mergeCell ref="C3:E3"/>
    <mergeCell ref="G3:H3"/>
    <mergeCell ref="A5:B5"/>
    <mergeCell ref="C5:E5"/>
    <mergeCell ref="G5:H5"/>
    <mergeCell ref="A6:B6"/>
    <mergeCell ref="C6:E6"/>
    <mergeCell ref="G6:H6"/>
    <mergeCell ref="A7:A8"/>
    <mergeCell ref="B7:B8"/>
    <mergeCell ref="C7:C8"/>
    <mergeCell ref="G7:G8"/>
    <mergeCell ref="H7:H8"/>
    <mergeCell ref="C22:E22"/>
    <mergeCell ref="F22:H22"/>
    <mergeCell ref="C23:E23"/>
    <mergeCell ref="F23:H23"/>
    <mergeCell ref="C24:E24"/>
    <mergeCell ref="F24:H24"/>
    <mergeCell ref="B28:H28"/>
    <mergeCell ref="B29:H29"/>
    <mergeCell ref="B30:H30"/>
    <mergeCell ref="D7:D8"/>
    <mergeCell ref="E7:E8"/>
    <mergeCell ref="F7:F8"/>
    <mergeCell ref="C25:E25"/>
    <mergeCell ref="F25:H25"/>
    <mergeCell ref="C26:E26"/>
    <mergeCell ref="F26:H26"/>
    <mergeCell ref="C27:E27"/>
    <mergeCell ref="F27:H27"/>
    <mergeCell ref="A20:G20"/>
    <mergeCell ref="A21:A30"/>
    <mergeCell ref="C21:E21"/>
    <mergeCell ref="F21:H21"/>
  </mergeCells>
  <printOptions horizontalCentered="1" verticalCentered="1"/>
  <pageMargins left="0.25" right="0.25" top="0.75" bottom="0.75" header="0.3" footer="0.3"/>
  <pageSetup paperSize="9" scale="53" orientation="portrait" r:id="rId1"/>
  <drawing r:id="rId2"/>
  <legacyDrawing r:id="rId3"/>
</worksheet>
</file>

<file path=xl/worksheets/sheet3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H31"/>
  <sheetViews>
    <sheetView rightToLeft="1" view="pageBreakPreview" topLeftCell="A13" zoomScale="70" zoomScaleNormal="100" zoomScaleSheetLayoutView="70" workbookViewId="0">
      <selection activeCell="C27" sqref="C27:E27"/>
    </sheetView>
  </sheetViews>
  <sheetFormatPr defaultColWidth="14" defaultRowHeight="33" customHeight="1" x14ac:dyDescent="0.75"/>
  <cols>
    <col min="1" max="1" width="7.7109375" style="1" customWidth="1"/>
    <col min="2" max="2" width="58.5703125" style="1" customWidth="1"/>
    <col min="3" max="3" width="10.85546875" style="1" customWidth="1"/>
    <col min="4" max="6" width="19.7109375" style="1" customWidth="1"/>
    <col min="7" max="7" width="20.140625" style="1" bestFit="1" customWidth="1"/>
    <col min="8" max="8" width="36.42578125" style="1" customWidth="1"/>
    <col min="9" max="246" width="14" style="1"/>
    <col min="247" max="248" width="14" style="1" customWidth="1"/>
    <col min="249" max="249" width="55.28515625" style="1" bestFit="1" customWidth="1"/>
    <col min="250" max="250" width="1.5703125" style="1" customWidth="1"/>
    <col min="251" max="251" width="14" style="1" customWidth="1"/>
    <col min="252" max="252" width="41.5703125" style="1" bestFit="1" customWidth="1"/>
    <col min="253" max="502" width="14" style="1"/>
    <col min="503" max="504" width="14" style="1" customWidth="1"/>
    <col min="505" max="505" width="55.28515625" style="1" bestFit="1" customWidth="1"/>
    <col min="506" max="506" width="1.5703125" style="1" customWidth="1"/>
    <col min="507" max="507" width="14" style="1" customWidth="1"/>
    <col min="508" max="508" width="41.5703125" style="1" bestFit="1" customWidth="1"/>
    <col min="509" max="758" width="14" style="1"/>
    <col min="759" max="760" width="14" style="1" customWidth="1"/>
    <col min="761" max="761" width="55.28515625" style="1" bestFit="1" customWidth="1"/>
    <col min="762" max="762" width="1.5703125" style="1" customWidth="1"/>
    <col min="763" max="763" width="14" style="1" customWidth="1"/>
    <col min="764" max="764" width="41.5703125" style="1" bestFit="1" customWidth="1"/>
    <col min="765" max="1014" width="14" style="1"/>
    <col min="1015" max="1016" width="14" style="1" customWidth="1"/>
    <col min="1017" max="1017" width="55.28515625" style="1" bestFit="1" customWidth="1"/>
    <col min="1018" max="1018" width="1.5703125" style="1" customWidth="1"/>
    <col min="1019" max="1019" width="14" style="1" customWidth="1"/>
    <col min="1020" max="1020" width="41.5703125" style="1" bestFit="1" customWidth="1"/>
    <col min="1021" max="1270" width="14" style="1"/>
    <col min="1271" max="1272" width="14" style="1" customWidth="1"/>
    <col min="1273" max="1273" width="55.28515625" style="1" bestFit="1" customWidth="1"/>
    <col min="1274" max="1274" width="1.5703125" style="1" customWidth="1"/>
    <col min="1275" max="1275" width="14" style="1" customWidth="1"/>
    <col min="1276" max="1276" width="41.5703125" style="1" bestFit="1" customWidth="1"/>
    <col min="1277" max="1526" width="14" style="1"/>
    <col min="1527" max="1528" width="14" style="1" customWidth="1"/>
    <col min="1529" max="1529" width="55.28515625" style="1" bestFit="1" customWidth="1"/>
    <col min="1530" max="1530" width="1.5703125" style="1" customWidth="1"/>
    <col min="1531" max="1531" width="14" style="1" customWidth="1"/>
    <col min="1532" max="1532" width="41.5703125" style="1" bestFit="1" customWidth="1"/>
    <col min="1533" max="1782" width="14" style="1"/>
    <col min="1783" max="1784" width="14" style="1" customWidth="1"/>
    <col min="1785" max="1785" width="55.28515625" style="1" bestFit="1" customWidth="1"/>
    <col min="1786" max="1786" width="1.5703125" style="1" customWidth="1"/>
    <col min="1787" max="1787" width="14" style="1" customWidth="1"/>
    <col min="1788" max="1788" width="41.5703125" style="1" bestFit="1" customWidth="1"/>
    <col min="1789" max="2038" width="14" style="1"/>
    <col min="2039" max="2040" width="14" style="1" customWidth="1"/>
    <col min="2041" max="2041" width="55.28515625" style="1" bestFit="1" customWidth="1"/>
    <col min="2042" max="2042" width="1.5703125" style="1" customWidth="1"/>
    <col min="2043" max="2043" width="14" style="1" customWidth="1"/>
    <col min="2044" max="2044" width="41.5703125" style="1" bestFit="1" customWidth="1"/>
    <col min="2045" max="2294" width="14" style="1"/>
    <col min="2295" max="2296" width="14" style="1" customWidth="1"/>
    <col min="2297" max="2297" width="55.28515625" style="1" bestFit="1" customWidth="1"/>
    <col min="2298" max="2298" width="1.5703125" style="1" customWidth="1"/>
    <col min="2299" max="2299" width="14" style="1" customWidth="1"/>
    <col min="2300" max="2300" width="41.5703125" style="1" bestFit="1" customWidth="1"/>
    <col min="2301" max="2550" width="14" style="1"/>
    <col min="2551" max="2552" width="14" style="1" customWidth="1"/>
    <col min="2553" max="2553" width="55.28515625" style="1" bestFit="1" customWidth="1"/>
    <col min="2554" max="2554" width="1.5703125" style="1" customWidth="1"/>
    <col min="2555" max="2555" width="14" style="1" customWidth="1"/>
    <col min="2556" max="2556" width="41.5703125" style="1" bestFit="1" customWidth="1"/>
    <col min="2557" max="2806" width="14" style="1"/>
    <col min="2807" max="2808" width="14" style="1" customWidth="1"/>
    <col min="2809" max="2809" width="55.28515625" style="1" bestFit="1" customWidth="1"/>
    <col min="2810" max="2810" width="1.5703125" style="1" customWidth="1"/>
    <col min="2811" max="2811" width="14" style="1" customWidth="1"/>
    <col min="2812" max="2812" width="41.5703125" style="1" bestFit="1" customWidth="1"/>
    <col min="2813" max="3062" width="14" style="1"/>
    <col min="3063" max="3064" width="14" style="1" customWidth="1"/>
    <col min="3065" max="3065" width="55.28515625" style="1" bestFit="1" customWidth="1"/>
    <col min="3066" max="3066" width="1.5703125" style="1" customWidth="1"/>
    <col min="3067" max="3067" width="14" style="1" customWidth="1"/>
    <col min="3068" max="3068" width="41.5703125" style="1" bestFit="1" customWidth="1"/>
    <col min="3069" max="3318" width="14" style="1"/>
    <col min="3319" max="3320" width="14" style="1" customWidth="1"/>
    <col min="3321" max="3321" width="55.28515625" style="1" bestFit="1" customWidth="1"/>
    <col min="3322" max="3322" width="1.5703125" style="1" customWidth="1"/>
    <col min="3323" max="3323" width="14" style="1" customWidth="1"/>
    <col min="3324" max="3324" width="41.5703125" style="1" bestFit="1" customWidth="1"/>
    <col min="3325" max="3574" width="14" style="1"/>
    <col min="3575" max="3576" width="14" style="1" customWidth="1"/>
    <col min="3577" max="3577" width="55.28515625" style="1" bestFit="1" customWidth="1"/>
    <col min="3578" max="3578" width="1.5703125" style="1" customWidth="1"/>
    <col min="3579" max="3579" width="14" style="1" customWidth="1"/>
    <col min="3580" max="3580" width="41.5703125" style="1" bestFit="1" customWidth="1"/>
    <col min="3581" max="3830" width="14" style="1"/>
    <col min="3831" max="3832" width="14" style="1" customWidth="1"/>
    <col min="3833" max="3833" width="55.28515625" style="1" bestFit="1" customWidth="1"/>
    <col min="3834" max="3834" width="1.5703125" style="1" customWidth="1"/>
    <col min="3835" max="3835" width="14" style="1" customWidth="1"/>
    <col min="3836" max="3836" width="41.5703125" style="1" bestFit="1" customWidth="1"/>
    <col min="3837" max="4086" width="14" style="1"/>
    <col min="4087" max="4088" width="14" style="1" customWidth="1"/>
    <col min="4089" max="4089" width="55.28515625" style="1" bestFit="1" customWidth="1"/>
    <col min="4090" max="4090" width="1.5703125" style="1" customWidth="1"/>
    <col min="4091" max="4091" width="14" style="1" customWidth="1"/>
    <col min="4092" max="4092" width="41.5703125" style="1" bestFit="1" customWidth="1"/>
    <col min="4093" max="4342" width="14" style="1"/>
    <col min="4343" max="4344" width="14" style="1" customWidth="1"/>
    <col min="4345" max="4345" width="55.28515625" style="1" bestFit="1" customWidth="1"/>
    <col min="4346" max="4346" width="1.5703125" style="1" customWidth="1"/>
    <col min="4347" max="4347" width="14" style="1" customWidth="1"/>
    <col min="4348" max="4348" width="41.5703125" style="1" bestFit="1" customWidth="1"/>
    <col min="4349" max="4598" width="14" style="1"/>
    <col min="4599" max="4600" width="14" style="1" customWidth="1"/>
    <col min="4601" max="4601" width="55.28515625" style="1" bestFit="1" customWidth="1"/>
    <col min="4602" max="4602" width="1.5703125" style="1" customWidth="1"/>
    <col min="4603" max="4603" width="14" style="1" customWidth="1"/>
    <col min="4604" max="4604" width="41.5703125" style="1" bestFit="1" customWidth="1"/>
    <col min="4605" max="4854" width="14" style="1"/>
    <col min="4855" max="4856" width="14" style="1" customWidth="1"/>
    <col min="4857" max="4857" width="55.28515625" style="1" bestFit="1" customWidth="1"/>
    <col min="4858" max="4858" width="1.5703125" style="1" customWidth="1"/>
    <col min="4859" max="4859" width="14" style="1" customWidth="1"/>
    <col min="4860" max="4860" width="41.5703125" style="1" bestFit="1" customWidth="1"/>
    <col min="4861" max="5110" width="14" style="1"/>
    <col min="5111" max="5112" width="14" style="1" customWidth="1"/>
    <col min="5113" max="5113" width="55.28515625" style="1" bestFit="1" customWidth="1"/>
    <col min="5114" max="5114" width="1.5703125" style="1" customWidth="1"/>
    <col min="5115" max="5115" width="14" style="1" customWidth="1"/>
    <col min="5116" max="5116" width="41.5703125" style="1" bestFit="1" customWidth="1"/>
    <col min="5117" max="5366" width="14" style="1"/>
    <col min="5367" max="5368" width="14" style="1" customWidth="1"/>
    <col min="5369" max="5369" width="55.28515625" style="1" bestFit="1" customWidth="1"/>
    <col min="5370" max="5370" width="1.5703125" style="1" customWidth="1"/>
    <col min="5371" max="5371" width="14" style="1" customWidth="1"/>
    <col min="5372" max="5372" width="41.5703125" style="1" bestFit="1" customWidth="1"/>
    <col min="5373" max="5622" width="14" style="1"/>
    <col min="5623" max="5624" width="14" style="1" customWidth="1"/>
    <col min="5625" max="5625" width="55.28515625" style="1" bestFit="1" customWidth="1"/>
    <col min="5626" max="5626" width="1.5703125" style="1" customWidth="1"/>
    <col min="5627" max="5627" width="14" style="1" customWidth="1"/>
    <col min="5628" max="5628" width="41.5703125" style="1" bestFit="1" customWidth="1"/>
    <col min="5629" max="5878" width="14" style="1"/>
    <col min="5879" max="5880" width="14" style="1" customWidth="1"/>
    <col min="5881" max="5881" width="55.28515625" style="1" bestFit="1" customWidth="1"/>
    <col min="5882" max="5882" width="1.5703125" style="1" customWidth="1"/>
    <col min="5883" max="5883" width="14" style="1" customWidth="1"/>
    <col min="5884" max="5884" width="41.5703125" style="1" bestFit="1" customWidth="1"/>
    <col min="5885" max="6134" width="14" style="1"/>
    <col min="6135" max="6136" width="14" style="1" customWidth="1"/>
    <col min="6137" max="6137" width="55.28515625" style="1" bestFit="1" customWidth="1"/>
    <col min="6138" max="6138" width="1.5703125" style="1" customWidth="1"/>
    <col min="6139" max="6139" width="14" style="1" customWidth="1"/>
    <col min="6140" max="6140" width="41.5703125" style="1" bestFit="1" customWidth="1"/>
    <col min="6141" max="6390" width="14" style="1"/>
    <col min="6391" max="6392" width="14" style="1" customWidth="1"/>
    <col min="6393" max="6393" width="55.28515625" style="1" bestFit="1" customWidth="1"/>
    <col min="6394" max="6394" width="1.5703125" style="1" customWidth="1"/>
    <col min="6395" max="6395" width="14" style="1" customWidth="1"/>
    <col min="6396" max="6396" width="41.5703125" style="1" bestFit="1" customWidth="1"/>
    <col min="6397" max="6646" width="14" style="1"/>
    <col min="6647" max="6648" width="14" style="1" customWidth="1"/>
    <col min="6649" max="6649" width="55.28515625" style="1" bestFit="1" customWidth="1"/>
    <col min="6650" max="6650" width="1.5703125" style="1" customWidth="1"/>
    <col min="6651" max="6651" width="14" style="1" customWidth="1"/>
    <col min="6652" max="6652" width="41.5703125" style="1" bestFit="1" customWidth="1"/>
    <col min="6653" max="6902" width="14" style="1"/>
    <col min="6903" max="6904" width="14" style="1" customWidth="1"/>
    <col min="6905" max="6905" width="55.28515625" style="1" bestFit="1" customWidth="1"/>
    <col min="6906" max="6906" width="1.5703125" style="1" customWidth="1"/>
    <col min="6907" max="6907" width="14" style="1" customWidth="1"/>
    <col min="6908" max="6908" width="41.5703125" style="1" bestFit="1" customWidth="1"/>
    <col min="6909" max="7158" width="14" style="1"/>
    <col min="7159" max="7160" width="14" style="1" customWidth="1"/>
    <col min="7161" max="7161" width="55.28515625" style="1" bestFit="1" customWidth="1"/>
    <col min="7162" max="7162" width="1.5703125" style="1" customWidth="1"/>
    <col min="7163" max="7163" width="14" style="1" customWidth="1"/>
    <col min="7164" max="7164" width="41.5703125" style="1" bestFit="1" customWidth="1"/>
    <col min="7165" max="7414" width="14" style="1"/>
    <col min="7415" max="7416" width="14" style="1" customWidth="1"/>
    <col min="7417" max="7417" width="55.28515625" style="1" bestFit="1" customWidth="1"/>
    <col min="7418" max="7418" width="1.5703125" style="1" customWidth="1"/>
    <col min="7419" max="7419" width="14" style="1" customWidth="1"/>
    <col min="7420" max="7420" width="41.5703125" style="1" bestFit="1" customWidth="1"/>
    <col min="7421" max="7670" width="14" style="1"/>
    <col min="7671" max="7672" width="14" style="1" customWidth="1"/>
    <col min="7673" max="7673" width="55.28515625" style="1" bestFit="1" customWidth="1"/>
    <col min="7674" max="7674" width="1.5703125" style="1" customWidth="1"/>
    <col min="7675" max="7675" width="14" style="1" customWidth="1"/>
    <col min="7676" max="7676" width="41.5703125" style="1" bestFit="1" customWidth="1"/>
    <col min="7677" max="7926" width="14" style="1"/>
    <col min="7927" max="7928" width="14" style="1" customWidth="1"/>
    <col min="7929" max="7929" width="55.28515625" style="1" bestFit="1" customWidth="1"/>
    <col min="7930" max="7930" width="1.5703125" style="1" customWidth="1"/>
    <col min="7931" max="7931" width="14" style="1" customWidth="1"/>
    <col min="7932" max="7932" width="41.5703125" style="1" bestFit="1" customWidth="1"/>
    <col min="7933" max="8182" width="14" style="1"/>
    <col min="8183" max="8184" width="14" style="1" customWidth="1"/>
    <col min="8185" max="8185" width="55.28515625" style="1" bestFit="1" customWidth="1"/>
    <col min="8186" max="8186" width="1.5703125" style="1" customWidth="1"/>
    <col min="8187" max="8187" width="14" style="1" customWidth="1"/>
    <col min="8188" max="8188" width="41.5703125" style="1" bestFit="1" customWidth="1"/>
    <col min="8189" max="8438" width="14" style="1"/>
    <col min="8439" max="8440" width="14" style="1" customWidth="1"/>
    <col min="8441" max="8441" width="55.28515625" style="1" bestFit="1" customWidth="1"/>
    <col min="8442" max="8442" width="1.5703125" style="1" customWidth="1"/>
    <col min="8443" max="8443" width="14" style="1" customWidth="1"/>
    <col min="8444" max="8444" width="41.5703125" style="1" bestFit="1" customWidth="1"/>
    <col min="8445" max="8694" width="14" style="1"/>
    <col min="8695" max="8696" width="14" style="1" customWidth="1"/>
    <col min="8697" max="8697" width="55.28515625" style="1" bestFit="1" customWidth="1"/>
    <col min="8698" max="8698" width="1.5703125" style="1" customWidth="1"/>
    <col min="8699" max="8699" width="14" style="1" customWidth="1"/>
    <col min="8700" max="8700" width="41.5703125" style="1" bestFit="1" customWidth="1"/>
    <col min="8701" max="8950" width="14" style="1"/>
    <col min="8951" max="8952" width="14" style="1" customWidth="1"/>
    <col min="8953" max="8953" width="55.28515625" style="1" bestFit="1" customWidth="1"/>
    <col min="8954" max="8954" width="1.5703125" style="1" customWidth="1"/>
    <col min="8955" max="8955" width="14" style="1" customWidth="1"/>
    <col min="8956" max="8956" width="41.5703125" style="1" bestFit="1" customWidth="1"/>
    <col min="8957" max="9206" width="14" style="1"/>
    <col min="9207" max="9208" width="14" style="1" customWidth="1"/>
    <col min="9209" max="9209" width="55.28515625" style="1" bestFit="1" customWidth="1"/>
    <col min="9210" max="9210" width="1.5703125" style="1" customWidth="1"/>
    <col min="9211" max="9211" width="14" style="1" customWidth="1"/>
    <col min="9212" max="9212" width="41.5703125" style="1" bestFit="1" customWidth="1"/>
    <col min="9213" max="9462" width="14" style="1"/>
    <col min="9463" max="9464" width="14" style="1" customWidth="1"/>
    <col min="9465" max="9465" width="55.28515625" style="1" bestFit="1" customWidth="1"/>
    <col min="9466" max="9466" width="1.5703125" style="1" customWidth="1"/>
    <col min="9467" max="9467" width="14" style="1" customWidth="1"/>
    <col min="9468" max="9468" width="41.5703125" style="1" bestFit="1" customWidth="1"/>
    <col min="9469" max="9718" width="14" style="1"/>
    <col min="9719" max="9720" width="14" style="1" customWidth="1"/>
    <col min="9721" max="9721" width="55.28515625" style="1" bestFit="1" customWidth="1"/>
    <col min="9722" max="9722" width="1.5703125" style="1" customWidth="1"/>
    <col min="9723" max="9723" width="14" style="1" customWidth="1"/>
    <col min="9724" max="9724" width="41.5703125" style="1" bestFit="1" customWidth="1"/>
    <col min="9725" max="9974" width="14" style="1"/>
    <col min="9975" max="9976" width="14" style="1" customWidth="1"/>
    <col min="9977" max="9977" width="55.28515625" style="1" bestFit="1" customWidth="1"/>
    <col min="9978" max="9978" width="1.5703125" style="1" customWidth="1"/>
    <col min="9979" max="9979" width="14" style="1" customWidth="1"/>
    <col min="9980" max="9980" width="41.5703125" style="1" bestFit="1" customWidth="1"/>
    <col min="9981" max="10230" width="14" style="1"/>
    <col min="10231" max="10232" width="14" style="1" customWidth="1"/>
    <col min="10233" max="10233" width="55.28515625" style="1" bestFit="1" customWidth="1"/>
    <col min="10234" max="10234" width="1.5703125" style="1" customWidth="1"/>
    <col min="10235" max="10235" width="14" style="1" customWidth="1"/>
    <col min="10236" max="10236" width="41.5703125" style="1" bestFit="1" customWidth="1"/>
    <col min="10237" max="10486" width="14" style="1"/>
    <col min="10487" max="10488" width="14" style="1" customWidth="1"/>
    <col min="10489" max="10489" width="55.28515625" style="1" bestFit="1" customWidth="1"/>
    <col min="10490" max="10490" width="1.5703125" style="1" customWidth="1"/>
    <col min="10491" max="10491" width="14" style="1" customWidth="1"/>
    <col min="10492" max="10492" width="41.5703125" style="1" bestFit="1" customWidth="1"/>
    <col min="10493" max="10742" width="14" style="1"/>
    <col min="10743" max="10744" width="14" style="1" customWidth="1"/>
    <col min="10745" max="10745" width="55.28515625" style="1" bestFit="1" customWidth="1"/>
    <col min="10746" max="10746" width="1.5703125" style="1" customWidth="1"/>
    <col min="10747" max="10747" width="14" style="1" customWidth="1"/>
    <col min="10748" max="10748" width="41.5703125" style="1" bestFit="1" customWidth="1"/>
    <col min="10749" max="10998" width="14" style="1"/>
    <col min="10999" max="11000" width="14" style="1" customWidth="1"/>
    <col min="11001" max="11001" width="55.28515625" style="1" bestFit="1" customWidth="1"/>
    <col min="11002" max="11002" width="1.5703125" style="1" customWidth="1"/>
    <col min="11003" max="11003" width="14" style="1" customWidth="1"/>
    <col min="11004" max="11004" width="41.5703125" style="1" bestFit="1" customWidth="1"/>
    <col min="11005" max="11254" width="14" style="1"/>
    <col min="11255" max="11256" width="14" style="1" customWidth="1"/>
    <col min="11257" max="11257" width="55.28515625" style="1" bestFit="1" customWidth="1"/>
    <col min="11258" max="11258" width="1.5703125" style="1" customWidth="1"/>
    <col min="11259" max="11259" width="14" style="1" customWidth="1"/>
    <col min="11260" max="11260" width="41.5703125" style="1" bestFit="1" customWidth="1"/>
    <col min="11261" max="11510" width="14" style="1"/>
    <col min="11511" max="11512" width="14" style="1" customWidth="1"/>
    <col min="11513" max="11513" width="55.28515625" style="1" bestFit="1" customWidth="1"/>
    <col min="11514" max="11514" width="1.5703125" style="1" customWidth="1"/>
    <col min="11515" max="11515" width="14" style="1" customWidth="1"/>
    <col min="11516" max="11516" width="41.5703125" style="1" bestFit="1" customWidth="1"/>
    <col min="11517" max="11766" width="14" style="1"/>
    <col min="11767" max="11768" width="14" style="1" customWidth="1"/>
    <col min="11769" max="11769" width="55.28515625" style="1" bestFit="1" customWidth="1"/>
    <col min="11770" max="11770" width="1.5703125" style="1" customWidth="1"/>
    <col min="11771" max="11771" width="14" style="1" customWidth="1"/>
    <col min="11772" max="11772" width="41.5703125" style="1" bestFit="1" customWidth="1"/>
    <col min="11773" max="12022" width="14" style="1"/>
    <col min="12023" max="12024" width="14" style="1" customWidth="1"/>
    <col min="12025" max="12025" width="55.28515625" style="1" bestFit="1" customWidth="1"/>
    <col min="12026" max="12026" width="1.5703125" style="1" customWidth="1"/>
    <col min="12027" max="12027" width="14" style="1" customWidth="1"/>
    <col min="12028" max="12028" width="41.5703125" style="1" bestFit="1" customWidth="1"/>
    <col min="12029" max="12278" width="14" style="1"/>
    <col min="12279" max="12280" width="14" style="1" customWidth="1"/>
    <col min="12281" max="12281" width="55.28515625" style="1" bestFit="1" customWidth="1"/>
    <col min="12282" max="12282" width="1.5703125" style="1" customWidth="1"/>
    <col min="12283" max="12283" width="14" style="1" customWidth="1"/>
    <col min="12284" max="12284" width="41.5703125" style="1" bestFit="1" customWidth="1"/>
    <col min="12285" max="12534" width="14" style="1"/>
    <col min="12535" max="12536" width="14" style="1" customWidth="1"/>
    <col min="12537" max="12537" width="55.28515625" style="1" bestFit="1" customWidth="1"/>
    <col min="12538" max="12538" width="1.5703125" style="1" customWidth="1"/>
    <col min="12539" max="12539" width="14" style="1" customWidth="1"/>
    <col min="12540" max="12540" width="41.5703125" style="1" bestFit="1" customWidth="1"/>
    <col min="12541" max="12790" width="14" style="1"/>
    <col min="12791" max="12792" width="14" style="1" customWidth="1"/>
    <col min="12793" max="12793" width="55.28515625" style="1" bestFit="1" customWidth="1"/>
    <col min="12794" max="12794" width="1.5703125" style="1" customWidth="1"/>
    <col min="12795" max="12795" width="14" style="1" customWidth="1"/>
    <col min="12796" max="12796" width="41.5703125" style="1" bestFit="1" customWidth="1"/>
    <col min="12797" max="13046" width="14" style="1"/>
    <col min="13047" max="13048" width="14" style="1" customWidth="1"/>
    <col min="13049" max="13049" width="55.28515625" style="1" bestFit="1" customWidth="1"/>
    <col min="13050" max="13050" width="1.5703125" style="1" customWidth="1"/>
    <col min="13051" max="13051" width="14" style="1" customWidth="1"/>
    <col min="13052" max="13052" width="41.5703125" style="1" bestFit="1" customWidth="1"/>
    <col min="13053" max="13302" width="14" style="1"/>
    <col min="13303" max="13304" width="14" style="1" customWidth="1"/>
    <col min="13305" max="13305" width="55.28515625" style="1" bestFit="1" customWidth="1"/>
    <col min="13306" max="13306" width="1.5703125" style="1" customWidth="1"/>
    <col min="13307" max="13307" width="14" style="1" customWidth="1"/>
    <col min="13308" max="13308" width="41.5703125" style="1" bestFit="1" customWidth="1"/>
    <col min="13309" max="13558" width="14" style="1"/>
    <col min="13559" max="13560" width="14" style="1" customWidth="1"/>
    <col min="13561" max="13561" width="55.28515625" style="1" bestFit="1" customWidth="1"/>
    <col min="13562" max="13562" width="1.5703125" style="1" customWidth="1"/>
    <col min="13563" max="13563" width="14" style="1" customWidth="1"/>
    <col min="13564" max="13564" width="41.5703125" style="1" bestFit="1" customWidth="1"/>
    <col min="13565" max="13814" width="14" style="1"/>
    <col min="13815" max="13816" width="14" style="1" customWidth="1"/>
    <col min="13817" max="13817" width="55.28515625" style="1" bestFit="1" customWidth="1"/>
    <col min="13818" max="13818" width="1.5703125" style="1" customWidth="1"/>
    <col min="13819" max="13819" width="14" style="1" customWidth="1"/>
    <col min="13820" max="13820" width="41.5703125" style="1" bestFit="1" customWidth="1"/>
    <col min="13821" max="14070" width="14" style="1"/>
    <col min="14071" max="14072" width="14" style="1" customWidth="1"/>
    <col min="14073" max="14073" width="55.28515625" style="1" bestFit="1" customWidth="1"/>
    <col min="14074" max="14074" width="1.5703125" style="1" customWidth="1"/>
    <col min="14075" max="14075" width="14" style="1" customWidth="1"/>
    <col min="14076" max="14076" width="41.5703125" style="1" bestFit="1" customWidth="1"/>
    <col min="14077" max="14326" width="14" style="1"/>
    <col min="14327" max="14328" width="14" style="1" customWidth="1"/>
    <col min="14329" max="14329" width="55.28515625" style="1" bestFit="1" customWidth="1"/>
    <col min="14330" max="14330" width="1.5703125" style="1" customWidth="1"/>
    <col min="14331" max="14331" width="14" style="1" customWidth="1"/>
    <col min="14332" max="14332" width="41.5703125" style="1" bestFit="1" customWidth="1"/>
    <col min="14333" max="14582" width="14" style="1"/>
    <col min="14583" max="14584" width="14" style="1" customWidth="1"/>
    <col min="14585" max="14585" width="55.28515625" style="1" bestFit="1" customWidth="1"/>
    <col min="14586" max="14586" width="1.5703125" style="1" customWidth="1"/>
    <col min="14587" max="14587" width="14" style="1" customWidth="1"/>
    <col min="14588" max="14588" width="41.5703125" style="1" bestFit="1" customWidth="1"/>
    <col min="14589" max="14838" width="14" style="1"/>
    <col min="14839" max="14840" width="14" style="1" customWidth="1"/>
    <col min="14841" max="14841" width="55.28515625" style="1" bestFit="1" customWidth="1"/>
    <col min="14842" max="14842" width="1.5703125" style="1" customWidth="1"/>
    <col min="14843" max="14843" width="14" style="1" customWidth="1"/>
    <col min="14844" max="14844" width="41.5703125" style="1" bestFit="1" customWidth="1"/>
    <col min="14845" max="15094" width="14" style="1"/>
    <col min="15095" max="15096" width="14" style="1" customWidth="1"/>
    <col min="15097" max="15097" width="55.28515625" style="1" bestFit="1" customWidth="1"/>
    <col min="15098" max="15098" width="1.5703125" style="1" customWidth="1"/>
    <col min="15099" max="15099" width="14" style="1" customWidth="1"/>
    <col min="15100" max="15100" width="41.5703125" style="1" bestFit="1" customWidth="1"/>
    <col min="15101" max="15350" width="14" style="1"/>
    <col min="15351" max="15352" width="14" style="1" customWidth="1"/>
    <col min="15353" max="15353" width="55.28515625" style="1" bestFit="1" customWidth="1"/>
    <col min="15354" max="15354" width="1.5703125" style="1" customWidth="1"/>
    <col min="15355" max="15355" width="14" style="1" customWidth="1"/>
    <col min="15356" max="15356" width="41.5703125" style="1" bestFit="1" customWidth="1"/>
    <col min="15357" max="15606" width="14" style="1"/>
    <col min="15607" max="15608" width="14" style="1" customWidth="1"/>
    <col min="15609" max="15609" width="55.28515625" style="1" bestFit="1" customWidth="1"/>
    <col min="15610" max="15610" width="1.5703125" style="1" customWidth="1"/>
    <col min="15611" max="15611" width="14" style="1" customWidth="1"/>
    <col min="15612" max="15612" width="41.5703125" style="1" bestFit="1" customWidth="1"/>
    <col min="15613" max="15862" width="14" style="1"/>
    <col min="15863" max="15864" width="14" style="1" customWidth="1"/>
    <col min="15865" max="15865" width="55.28515625" style="1" bestFit="1" customWidth="1"/>
    <col min="15866" max="15866" width="1.5703125" style="1" customWidth="1"/>
    <col min="15867" max="15867" width="14" style="1" customWidth="1"/>
    <col min="15868" max="15868" width="41.5703125" style="1" bestFit="1" customWidth="1"/>
    <col min="15869" max="16118" width="14" style="1"/>
    <col min="16119" max="16120" width="14" style="1" customWidth="1"/>
    <col min="16121" max="16121" width="55.28515625" style="1" bestFit="1" customWidth="1"/>
    <col min="16122" max="16122" width="1.5703125" style="1" customWidth="1"/>
    <col min="16123" max="16123" width="14" style="1" customWidth="1"/>
    <col min="16124" max="16124" width="41.5703125" style="1" bestFit="1" customWidth="1"/>
    <col min="16125" max="16384" width="14" style="1"/>
  </cols>
  <sheetData>
    <row r="1" spans="1:8" ht="70.150000000000006" customHeight="1" x14ac:dyDescent="0.75">
      <c r="H1" s="175" t="s">
        <v>29</v>
      </c>
    </row>
    <row r="2" spans="1:8" ht="67.150000000000006" customHeight="1" x14ac:dyDescent="0.75">
      <c r="B2" s="177" t="s">
        <v>19</v>
      </c>
      <c r="C2" s="177"/>
      <c r="D2" s="177"/>
      <c r="E2" s="177"/>
      <c r="F2" s="177"/>
      <c r="G2" s="177"/>
      <c r="H2" s="176"/>
    </row>
    <row r="3" spans="1:8" ht="33" customHeight="1" x14ac:dyDescent="0.75">
      <c r="A3" s="167" t="s">
        <v>0</v>
      </c>
      <c r="B3" s="168"/>
      <c r="C3" s="178">
        <v>45388</v>
      </c>
      <c r="D3" s="179"/>
      <c r="E3" s="180"/>
      <c r="F3" s="10" t="s">
        <v>24</v>
      </c>
      <c r="G3" s="181" t="s">
        <v>112</v>
      </c>
      <c r="H3" s="181"/>
    </row>
    <row r="4" spans="1:8" ht="33" customHeight="1" x14ac:dyDescent="0.75">
      <c r="A4" s="167" t="s">
        <v>15</v>
      </c>
      <c r="B4" s="168"/>
      <c r="C4" s="167" t="s">
        <v>66</v>
      </c>
      <c r="D4" s="169"/>
      <c r="E4" s="168"/>
      <c r="F4" s="10" t="s">
        <v>25</v>
      </c>
      <c r="G4" s="170">
        <v>45388</v>
      </c>
      <c r="H4" s="170"/>
    </row>
    <row r="5" spans="1:8" ht="34.9" customHeight="1" x14ac:dyDescent="0.75">
      <c r="A5" s="167" t="s">
        <v>1</v>
      </c>
      <c r="B5" s="168"/>
      <c r="C5" s="167" t="s">
        <v>71</v>
      </c>
      <c r="D5" s="169"/>
      <c r="E5" s="168"/>
      <c r="F5" s="10" t="s">
        <v>26</v>
      </c>
      <c r="G5" s="170">
        <v>45388</v>
      </c>
      <c r="H5" s="170"/>
    </row>
    <row r="6" spans="1:8" ht="33" customHeight="1" x14ac:dyDescent="0.75">
      <c r="A6" s="167" t="s">
        <v>2</v>
      </c>
      <c r="B6" s="168"/>
      <c r="C6" s="167">
        <v>22</v>
      </c>
      <c r="D6" s="169"/>
      <c r="E6" s="168"/>
      <c r="F6" s="10" t="s">
        <v>27</v>
      </c>
      <c r="G6" s="171"/>
      <c r="H6" s="171"/>
    </row>
    <row r="7" spans="1:8" ht="33" customHeight="1" x14ac:dyDescent="0.75">
      <c r="A7" s="172" t="s">
        <v>14</v>
      </c>
      <c r="B7" s="165" t="s">
        <v>3</v>
      </c>
      <c r="C7" s="165" t="s">
        <v>4</v>
      </c>
      <c r="D7" s="174" t="s">
        <v>5</v>
      </c>
      <c r="E7" s="174"/>
      <c r="F7" s="174"/>
      <c r="G7" s="165" t="s">
        <v>23</v>
      </c>
      <c r="H7" s="165" t="s">
        <v>22</v>
      </c>
    </row>
    <row r="8" spans="1:8" ht="33" customHeight="1" x14ac:dyDescent="0.75">
      <c r="A8" s="173"/>
      <c r="B8" s="166"/>
      <c r="C8" s="166"/>
      <c r="D8" s="9" t="s">
        <v>67</v>
      </c>
      <c r="E8" s="9" t="s">
        <v>68</v>
      </c>
      <c r="F8" s="9" t="s">
        <v>6</v>
      </c>
      <c r="G8" s="166"/>
      <c r="H8" s="166"/>
    </row>
    <row r="9" spans="1:8" ht="76.5" x14ac:dyDescent="0.75">
      <c r="A9" s="12">
        <v>1</v>
      </c>
      <c r="B9" s="11" t="s">
        <v>174</v>
      </c>
      <c r="C9" s="6"/>
      <c r="D9" s="13">
        <v>462.5</v>
      </c>
      <c r="E9" s="14">
        <v>0.3</v>
      </c>
      <c r="F9" s="14">
        <f>D9*E9</f>
        <v>138.75</v>
      </c>
      <c r="G9" s="14">
        <v>240</v>
      </c>
      <c r="H9" s="15">
        <f>G9*F9</f>
        <v>33300</v>
      </c>
    </row>
    <row r="10" spans="1:8" ht="35.25" x14ac:dyDescent="0.75">
      <c r="A10" s="12">
        <v>2</v>
      </c>
      <c r="B10" s="11"/>
      <c r="C10" s="6"/>
      <c r="D10" s="13"/>
      <c r="E10" s="14"/>
      <c r="F10" s="14">
        <f>E10*D10</f>
        <v>0</v>
      </c>
      <c r="G10" s="14"/>
      <c r="H10" s="15">
        <f t="shared" ref="H10:H11" si="0">G10*F10</f>
        <v>0</v>
      </c>
    </row>
    <row r="11" spans="1:8" ht="35.25" x14ac:dyDescent="0.75">
      <c r="A11" s="12">
        <v>3</v>
      </c>
      <c r="B11" s="11"/>
      <c r="C11" s="6"/>
      <c r="D11" s="13"/>
      <c r="E11" s="14"/>
      <c r="F11" s="14">
        <f t="shared" ref="F11:F12" si="1">E11*D11</f>
        <v>0</v>
      </c>
      <c r="G11" s="14"/>
      <c r="H11" s="15">
        <f t="shared" si="0"/>
        <v>0</v>
      </c>
    </row>
    <row r="12" spans="1:8" ht="35.25" x14ac:dyDescent="0.75">
      <c r="A12" s="12">
        <v>4</v>
      </c>
      <c r="B12" s="11"/>
      <c r="C12" s="6"/>
      <c r="D12" s="13"/>
      <c r="E12" s="14"/>
      <c r="F12" s="14">
        <f t="shared" si="1"/>
        <v>0</v>
      </c>
      <c r="G12" s="14"/>
      <c r="H12" s="15">
        <f>G12*F12</f>
        <v>0</v>
      </c>
    </row>
    <row r="13" spans="1:8" ht="35.25" x14ac:dyDescent="0.75">
      <c r="A13" s="12">
        <v>5</v>
      </c>
      <c r="B13" s="11"/>
      <c r="C13" s="6"/>
      <c r="D13" s="7"/>
      <c r="E13" s="14"/>
      <c r="F13" s="14"/>
      <c r="G13" s="14"/>
      <c r="H13" s="15">
        <f>G13*F13</f>
        <v>0</v>
      </c>
    </row>
    <row r="14" spans="1:8" ht="35.25" x14ac:dyDescent="0.75">
      <c r="A14" s="12"/>
      <c r="B14" s="11"/>
      <c r="C14" s="16"/>
      <c r="D14" s="7"/>
      <c r="E14" s="7"/>
      <c r="F14" s="7"/>
      <c r="G14" s="7"/>
      <c r="H14" s="15">
        <f>G14*F14</f>
        <v>0</v>
      </c>
    </row>
    <row r="15" spans="1:8" ht="33" customHeight="1" x14ac:dyDescent="0.75">
      <c r="A15" s="2"/>
      <c r="B15" s="5"/>
      <c r="C15" s="6"/>
      <c r="D15" s="7"/>
      <c r="E15" s="7"/>
      <c r="F15" s="7"/>
      <c r="G15" s="7"/>
      <c r="H15" s="7"/>
    </row>
    <row r="16" spans="1:8" ht="33" customHeight="1" x14ac:dyDescent="0.75">
      <c r="A16" s="2"/>
      <c r="B16" s="5"/>
      <c r="C16" s="6"/>
      <c r="D16" s="7"/>
      <c r="E16" s="7"/>
      <c r="F16" s="7"/>
      <c r="G16" s="7"/>
      <c r="H16" s="7"/>
    </row>
    <row r="17" spans="1:8" ht="33" customHeight="1" x14ac:dyDescent="0.75">
      <c r="A17" s="2"/>
      <c r="B17" s="5"/>
      <c r="C17" s="6"/>
      <c r="D17" s="7"/>
      <c r="E17" s="7"/>
      <c r="F17" s="7"/>
      <c r="G17" s="7"/>
      <c r="H17" s="7"/>
    </row>
    <row r="18" spans="1:8" ht="33" customHeight="1" x14ac:dyDescent="0.75">
      <c r="A18" s="2"/>
      <c r="B18" s="5"/>
      <c r="C18" s="6"/>
      <c r="D18" s="7"/>
      <c r="E18" s="7"/>
      <c r="F18" s="7"/>
      <c r="G18" s="7"/>
      <c r="H18" s="7"/>
    </row>
    <row r="19" spans="1:8" ht="33" customHeight="1" x14ac:dyDescent="0.75">
      <c r="A19" s="2"/>
      <c r="B19" s="5"/>
      <c r="C19" s="6"/>
      <c r="D19" s="7"/>
      <c r="E19" s="7"/>
      <c r="F19" s="7"/>
      <c r="G19" s="7"/>
      <c r="H19" s="7"/>
    </row>
    <row r="20" spans="1:8" ht="33" customHeight="1" x14ac:dyDescent="0.75">
      <c r="A20" s="158" t="s">
        <v>16</v>
      </c>
      <c r="B20" s="159"/>
      <c r="C20" s="159"/>
      <c r="D20" s="159"/>
      <c r="E20" s="159"/>
      <c r="F20" s="159"/>
      <c r="G20" s="160"/>
      <c r="H20" s="128">
        <f>SUM(H9:H14)</f>
        <v>33300</v>
      </c>
    </row>
    <row r="21" spans="1:8" ht="33" customHeight="1" x14ac:dyDescent="0.75">
      <c r="A21" s="161" t="s">
        <v>70</v>
      </c>
      <c r="B21" s="4" t="s">
        <v>7</v>
      </c>
      <c r="C21" s="162"/>
      <c r="D21" s="157"/>
      <c r="E21" s="157"/>
      <c r="F21" s="154" t="s">
        <v>21</v>
      </c>
      <c r="G21" s="154"/>
      <c r="H21" s="155"/>
    </row>
    <row r="22" spans="1:8" ht="33" customHeight="1" x14ac:dyDescent="0.75">
      <c r="A22" s="161"/>
      <c r="B22" s="4" t="s">
        <v>8</v>
      </c>
      <c r="C22" s="156">
        <v>3300</v>
      </c>
      <c r="D22" s="157"/>
      <c r="E22" s="157"/>
      <c r="F22" s="154" t="s">
        <v>21</v>
      </c>
      <c r="G22" s="154"/>
      <c r="H22" s="155"/>
    </row>
    <row r="23" spans="1:8" ht="33" customHeight="1" x14ac:dyDescent="0.75">
      <c r="A23" s="161"/>
      <c r="B23" s="4" t="s">
        <v>9</v>
      </c>
      <c r="C23" s="156">
        <f>C21*0%</f>
        <v>0</v>
      </c>
      <c r="D23" s="157"/>
      <c r="E23" s="157"/>
      <c r="F23" s="154" t="s">
        <v>21</v>
      </c>
      <c r="G23" s="154"/>
      <c r="H23" s="155"/>
    </row>
    <row r="24" spans="1:8" ht="33" customHeight="1" x14ac:dyDescent="0.75">
      <c r="A24" s="161"/>
      <c r="B24" s="4" t="s">
        <v>10</v>
      </c>
      <c r="C24" s="156">
        <f>C21*0%</f>
        <v>0</v>
      </c>
      <c r="D24" s="157"/>
      <c r="E24" s="157"/>
      <c r="F24" s="154" t="s">
        <v>21</v>
      </c>
      <c r="G24" s="154"/>
      <c r="H24" s="155"/>
    </row>
    <row r="25" spans="1:8" ht="33" customHeight="1" x14ac:dyDescent="0.75">
      <c r="A25" s="161"/>
      <c r="B25" s="4" t="s">
        <v>11</v>
      </c>
      <c r="C25" s="156"/>
      <c r="D25" s="157"/>
      <c r="E25" s="157"/>
      <c r="F25" s="154" t="s">
        <v>21</v>
      </c>
      <c r="G25" s="154"/>
      <c r="H25" s="155"/>
    </row>
    <row r="26" spans="1:8" ht="33" customHeight="1" x14ac:dyDescent="0.75">
      <c r="A26" s="161"/>
      <c r="B26" s="4" t="s">
        <v>12</v>
      </c>
      <c r="C26" s="156">
        <v>0</v>
      </c>
      <c r="D26" s="157"/>
      <c r="E26" s="157"/>
      <c r="F26" s="154" t="s">
        <v>21</v>
      </c>
      <c r="G26" s="154"/>
      <c r="H26" s="155"/>
    </row>
    <row r="27" spans="1:8" ht="33" customHeight="1" x14ac:dyDescent="0.75">
      <c r="A27" s="161"/>
      <c r="B27" s="4" t="s">
        <v>13</v>
      </c>
      <c r="C27" s="156">
        <f>H20-C22</f>
        <v>30000</v>
      </c>
      <c r="D27" s="157"/>
      <c r="E27" s="157"/>
      <c r="F27" s="154" t="s">
        <v>21</v>
      </c>
      <c r="G27" s="154"/>
      <c r="H27" s="155"/>
    </row>
    <row r="28" spans="1:8" ht="33" customHeight="1" x14ac:dyDescent="0.75">
      <c r="A28" s="161"/>
      <c r="B28" s="163" t="s">
        <v>17</v>
      </c>
      <c r="C28" s="163"/>
      <c r="D28" s="163"/>
      <c r="E28" s="163"/>
      <c r="F28" s="163"/>
      <c r="G28" s="163"/>
      <c r="H28" s="163"/>
    </row>
    <row r="29" spans="1:8" ht="99.6" customHeight="1" x14ac:dyDescent="0.75">
      <c r="A29" s="161"/>
      <c r="B29" s="164" t="s">
        <v>18</v>
      </c>
      <c r="C29" s="164"/>
      <c r="D29" s="164"/>
      <c r="E29" s="164"/>
      <c r="F29" s="164"/>
      <c r="G29" s="164"/>
      <c r="H29" s="164"/>
    </row>
    <row r="30" spans="1:8" ht="90" customHeight="1" x14ac:dyDescent="0.75">
      <c r="A30" s="161"/>
      <c r="B30" s="164" t="s">
        <v>52</v>
      </c>
      <c r="C30" s="164"/>
      <c r="D30" s="164"/>
      <c r="E30" s="164"/>
      <c r="F30" s="164"/>
      <c r="G30" s="164"/>
      <c r="H30" s="164"/>
    </row>
    <row r="31" spans="1:8" ht="33" customHeight="1" x14ac:dyDescent="0.75">
      <c r="A31" s="3"/>
      <c r="B31" s="3"/>
      <c r="C31" s="3"/>
      <c r="D31" s="3"/>
      <c r="E31" s="3"/>
      <c r="F31" s="3"/>
      <c r="G31" s="3"/>
      <c r="H31" s="3"/>
    </row>
  </sheetData>
  <mergeCells count="39">
    <mergeCell ref="A4:B4"/>
    <mergeCell ref="C4:E4"/>
    <mergeCell ref="G4:H4"/>
    <mergeCell ref="H1:H2"/>
    <mergeCell ref="B2:G2"/>
    <mergeCell ref="A3:B3"/>
    <mergeCell ref="C3:E3"/>
    <mergeCell ref="G3:H3"/>
    <mergeCell ref="F25:H25"/>
    <mergeCell ref="C26:E26"/>
    <mergeCell ref="H7:H8"/>
    <mergeCell ref="A5:B5"/>
    <mergeCell ref="C5:E5"/>
    <mergeCell ref="G5:H5"/>
    <mergeCell ref="A6:B6"/>
    <mergeCell ref="C6:E6"/>
    <mergeCell ref="G6:H6"/>
    <mergeCell ref="A7:A8"/>
    <mergeCell ref="B7:B8"/>
    <mergeCell ref="C7:C8"/>
    <mergeCell ref="D7:F7"/>
    <mergeCell ref="G7:G8"/>
    <mergeCell ref="F26:H26"/>
    <mergeCell ref="C27:E27"/>
    <mergeCell ref="F27:H27"/>
    <mergeCell ref="A20:G20"/>
    <mergeCell ref="A21:A30"/>
    <mergeCell ref="C21:E21"/>
    <mergeCell ref="F21:H21"/>
    <mergeCell ref="C22:E22"/>
    <mergeCell ref="F22:H22"/>
    <mergeCell ref="C23:E23"/>
    <mergeCell ref="F23:H23"/>
    <mergeCell ref="C24:E24"/>
    <mergeCell ref="F24:H24"/>
    <mergeCell ref="B28:H28"/>
    <mergeCell ref="B29:H29"/>
    <mergeCell ref="B30:H30"/>
    <mergeCell ref="C25:E25"/>
  </mergeCells>
  <printOptions horizontalCentered="1" verticalCentered="1"/>
  <pageMargins left="0.25" right="0.25" top="0.75" bottom="0.75" header="0.3" footer="0.3"/>
  <pageSetup paperSize="9" scale="51" orientation="portrait" r:id="rId1"/>
  <drawing r:id="rId2"/>
  <legacyDrawing r:id="rId3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1"/>
  <sheetViews>
    <sheetView rightToLeft="1" view="pageBreakPreview" zoomScale="70" zoomScaleNormal="100" zoomScaleSheetLayoutView="70" workbookViewId="0">
      <selection activeCell="D14" sqref="D14"/>
    </sheetView>
  </sheetViews>
  <sheetFormatPr defaultColWidth="14" defaultRowHeight="33" customHeight="1" x14ac:dyDescent="0.75"/>
  <cols>
    <col min="1" max="1" width="7.7109375" style="1" customWidth="1"/>
    <col min="2" max="2" width="58.5703125" style="1" customWidth="1"/>
    <col min="3" max="3" width="10.85546875" style="1" customWidth="1"/>
    <col min="4" max="6" width="19.7109375" style="1" customWidth="1"/>
    <col min="7" max="7" width="20.140625" style="1" bestFit="1" customWidth="1"/>
    <col min="8" max="8" width="20.28515625" style="1" bestFit="1" customWidth="1"/>
    <col min="9" max="246" width="14" style="1"/>
    <col min="247" max="248" width="14" style="1" customWidth="1"/>
    <col min="249" max="249" width="55.28515625" style="1" bestFit="1" customWidth="1"/>
    <col min="250" max="250" width="1.5703125" style="1" customWidth="1"/>
    <col min="251" max="251" width="14" style="1" customWidth="1"/>
    <col min="252" max="252" width="41.5703125" style="1" bestFit="1" customWidth="1"/>
    <col min="253" max="502" width="14" style="1"/>
    <col min="503" max="504" width="14" style="1" customWidth="1"/>
    <col min="505" max="505" width="55.28515625" style="1" bestFit="1" customWidth="1"/>
    <col min="506" max="506" width="1.5703125" style="1" customWidth="1"/>
    <col min="507" max="507" width="14" style="1" customWidth="1"/>
    <col min="508" max="508" width="41.5703125" style="1" bestFit="1" customWidth="1"/>
    <col min="509" max="758" width="14" style="1"/>
    <col min="759" max="760" width="14" style="1" customWidth="1"/>
    <col min="761" max="761" width="55.28515625" style="1" bestFit="1" customWidth="1"/>
    <col min="762" max="762" width="1.5703125" style="1" customWidth="1"/>
    <col min="763" max="763" width="14" style="1" customWidth="1"/>
    <col min="764" max="764" width="41.5703125" style="1" bestFit="1" customWidth="1"/>
    <col min="765" max="1014" width="14" style="1"/>
    <col min="1015" max="1016" width="14" style="1" customWidth="1"/>
    <col min="1017" max="1017" width="55.28515625" style="1" bestFit="1" customWidth="1"/>
    <col min="1018" max="1018" width="1.5703125" style="1" customWidth="1"/>
    <col min="1019" max="1019" width="14" style="1" customWidth="1"/>
    <col min="1020" max="1020" width="41.5703125" style="1" bestFit="1" customWidth="1"/>
    <col min="1021" max="1270" width="14" style="1"/>
    <col min="1271" max="1272" width="14" style="1" customWidth="1"/>
    <col min="1273" max="1273" width="55.28515625" style="1" bestFit="1" customWidth="1"/>
    <col min="1274" max="1274" width="1.5703125" style="1" customWidth="1"/>
    <col min="1275" max="1275" width="14" style="1" customWidth="1"/>
    <col min="1276" max="1276" width="41.5703125" style="1" bestFit="1" customWidth="1"/>
    <col min="1277" max="1526" width="14" style="1"/>
    <col min="1527" max="1528" width="14" style="1" customWidth="1"/>
    <col min="1529" max="1529" width="55.28515625" style="1" bestFit="1" customWidth="1"/>
    <col min="1530" max="1530" width="1.5703125" style="1" customWidth="1"/>
    <col min="1531" max="1531" width="14" style="1" customWidth="1"/>
    <col min="1532" max="1532" width="41.5703125" style="1" bestFit="1" customWidth="1"/>
    <col min="1533" max="1782" width="14" style="1"/>
    <col min="1783" max="1784" width="14" style="1" customWidth="1"/>
    <col min="1785" max="1785" width="55.28515625" style="1" bestFit="1" customWidth="1"/>
    <col min="1786" max="1786" width="1.5703125" style="1" customWidth="1"/>
    <col min="1787" max="1787" width="14" style="1" customWidth="1"/>
    <col min="1788" max="1788" width="41.5703125" style="1" bestFit="1" customWidth="1"/>
    <col min="1789" max="2038" width="14" style="1"/>
    <col min="2039" max="2040" width="14" style="1" customWidth="1"/>
    <col min="2041" max="2041" width="55.28515625" style="1" bestFit="1" customWidth="1"/>
    <col min="2042" max="2042" width="1.5703125" style="1" customWidth="1"/>
    <col min="2043" max="2043" width="14" style="1" customWidth="1"/>
    <col min="2044" max="2044" width="41.5703125" style="1" bestFit="1" customWidth="1"/>
    <col min="2045" max="2294" width="14" style="1"/>
    <col min="2295" max="2296" width="14" style="1" customWidth="1"/>
    <col min="2297" max="2297" width="55.28515625" style="1" bestFit="1" customWidth="1"/>
    <col min="2298" max="2298" width="1.5703125" style="1" customWidth="1"/>
    <col min="2299" max="2299" width="14" style="1" customWidth="1"/>
    <col min="2300" max="2300" width="41.5703125" style="1" bestFit="1" customWidth="1"/>
    <col min="2301" max="2550" width="14" style="1"/>
    <col min="2551" max="2552" width="14" style="1" customWidth="1"/>
    <col min="2553" max="2553" width="55.28515625" style="1" bestFit="1" customWidth="1"/>
    <col min="2554" max="2554" width="1.5703125" style="1" customWidth="1"/>
    <col min="2555" max="2555" width="14" style="1" customWidth="1"/>
    <col min="2556" max="2556" width="41.5703125" style="1" bestFit="1" customWidth="1"/>
    <col min="2557" max="2806" width="14" style="1"/>
    <col min="2807" max="2808" width="14" style="1" customWidth="1"/>
    <col min="2809" max="2809" width="55.28515625" style="1" bestFit="1" customWidth="1"/>
    <col min="2810" max="2810" width="1.5703125" style="1" customWidth="1"/>
    <col min="2811" max="2811" width="14" style="1" customWidth="1"/>
    <col min="2812" max="2812" width="41.5703125" style="1" bestFit="1" customWidth="1"/>
    <col min="2813" max="3062" width="14" style="1"/>
    <col min="3063" max="3064" width="14" style="1" customWidth="1"/>
    <col min="3065" max="3065" width="55.28515625" style="1" bestFit="1" customWidth="1"/>
    <col min="3066" max="3066" width="1.5703125" style="1" customWidth="1"/>
    <col min="3067" max="3067" width="14" style="1" customWidth="1"/>
    <col min="3068" max="3068" width="41.5703125" style="1" bestFit="1" customWidth="1"/>
    <col min="3069" max="3318" width="14" style="1"/>
    <col min="3319" max="3320" width="14" style="1" customWidth="1"/>
    <col min="3321" max="3321" width="55.28515625" style="1" bestFit="1" customWidth="1"/>
    <col min="3322" max="3322" width="1.5703125" style="1" customWidth="1"/>
    <col min="3323" max="3323" width="14" style="1" customWidth="1"/>
    <col min="3324" max="3324" width="41.5703125" style="1" bestFit="1" customWidth="1"/>
    <col min="3325" max="3574" width="14" style="1"/>
    <col min="3575" max="3576" width="14" style="1" customWidth="1"/>
    <col min="3577" max="3577" width="55.28515625" style="1" bestFit="1" customWidth="1"/>
    <col min="3578" max="3578" width="1.5703125" style="1" customWidth="1"/>
    <col min="3579" max="3579" width="14" style="1" customWidth="1"/>
    <col min="3580" max="3580" width="41.5703125" style="1" bestFit="1" customWidth="1"/>
    <col min="3581" max="3830" width="14" style="1"/>
    <col min="3831" max="3832" width="14" style="1" customWidth="1"/>
    <col min="3833" max="3833" width="55.28515625" style="1" bestFit="1" customWidth="1"/>
    <col min="3834" max="3834" width="1.5703125" style="1" customWidth="1"/>
    <col min="3835" max="3835" width="14" style="1" customWidth="1"/>
    <col min="3836" max="3836" width="41.5703125" style="1" bestFit="1" customWidth="1"/>
    <col min="3837" max="4086" width="14" style="1"/>
    <col min="4087" max="4088" width="14" style="1" customWidth="1"/>
    <col min="4089" max="4089" width="55.28515625" style="1" bestFit="1" customWidth="1"/>
    <col min="4090" max="4090" width="1.5703125" style="1" customWidth="1"/>
    <col min="4091" max="4091" width="14" style="1" customWidth="1"/>
    <col min="4092" max="4092" width="41.5703125" style="1" bestFit="1" customWidth="1"/>
    <col min="4093" max="4342" width="14" style="1"/>
    <col min="4343" max="4344" width="14" style="1" customWidth="1"/>
    <col min="4345" max="4345" width="55.28515625" style="1" bestFit="1" customWidth="1"/>
    <col min="4346" max="4346" width="1.5703125" style="1" customWidth="1"/>
    <col min="4347" max="4347" width="14" style="1" customWidth="1"/>
    <col min="4348" max="4348" width="41.5703125" style="1" bestFit="1" customWidth="1"/>
    <col min="4349" max="4598" width="14" style="1"/>
    <col min="4599" max="4600" width="14" style="1" customWidth="1"/>
    <col min="4601" max="4601" width="55.28515625" style="1" bestFit="1" customWidth="1"/>
    <col min="4602" max="4602" width="1.5703125" style="1" customWidth="1"/>
    <col min="4603" max="4603" width="14" style="1" customWidth="1"/>
    <col min="4604" max="4604" width="41.5703125" style="1" bestFit="1" customWidth="1"/>
    <col min="4605" max="4854" width="14" style="1"/>
    <col min="4855" max="4856" width="14" style="1" customWidth="1"/>
    <col min="4857" max="4857" width="55.28515625" style="1" bestFit="1" customWidth="1"/>
    <col min="4858" max="4858" width="1.5703125" style="1" customWidth="1"/>
    <col min="4859" max="4859" width="14" style="1" customWidth="1"/>
    <col min="4860" max="4860" width="41.5703125" style="1" bestFit="1" customWidth="1"/>
    <col min="4861" max="5110" width="14" style="1"/>
    <col min="5111" max="5112" width="14" style="1" customWidth="1"/>
    <col min="5113" max="5113" width="55.28515625" style="1" bestFit="1" customWidth="1"/>
    <col min="5114" max="5114" width="1.5703125" style="1" customWidth="1"/>
    <col min="5115" max="5115" width="14" style="1" customWidth="1"/>
    <col min="5116" max="5116" width="41.5703125" style="1" bestFit="1" customWidth="1"/>
    <col min="5117" max="5366" width="14" style="1"/>
    <col min="5367" max="5368" width="14" style="1" customWidth="1"/>
    <col min="5369" max="5369" width="55.28515625" style="1" bestFit="1" customWidth="1"/>
    <col min="5370" max="5370" width="1.5703125" style="1" customWidth="1"/>
    <col min="5371" max="5371" width="14" style="1" customWidth="1"/>
    <col min="5372" max="5372" width="41.5703125" style="1" bestFit="1" customWidth="1"/>
    <col min="5373" max="5622" width="14" style="1"/>
    <col min="5623" max="5624" width="14" style="1" customWidth="1"/>
    <col min="5625" max="5625" width="55.28515625" style="1" bestFit="1" customWidth="1"/>
    <col min="5626" max="5626" width="1.5703125" style="1" customWidth="1"/>
    <col min="5627" max="5627" width="14" style="1" customWidth="1"/>
    <col min="5628" max="5628" width="41.5703125" style="1" bestFit="1" customWidth="1"/>
    <col min="5629" max="5878" width="14" style="1"/>
    <col min="5879" max="5880" width="14" style="1" customWidth="1"/>
    <col min="5881" max="5881" width="55.28515625" style="1" bestFit="1" customWidth="1"/>
    <col min="5882" max="5882" width="1.5703125" style="1" customWidth="1"/>
    <col min="5883" max="5883" width="14" style="1" customWidth="1"/>
    <col min="5884" max="5884" width="41.5703125" style="1" bestFit="1" customWidth="1"/>
    <col min="5885" max="6134" width="14" style="1"/>
    <col min="6135" max="6136" width="14" style="1" customWidth="1"/>
    <col min="6137" max="6137" width="55.28515625" style="1" bestFit="1" customWidth="1"/>
    <col min="6138" max="6138" width="1.5703125" style="1" customWidth="1"/>
    <col min="6139" max="6139" width="14" style="1" customWidth="1"/>
    <col min="6140" max="6140" width="41.5703125" style="1" bestFit="1" customWidth="1"/>
    <col min="6141" max="6390" width="14" style="1"/>
    <col min="6391" max="6392" width="14" style="1" customWidth="1"/>
    <col min="6393" max="6393" width="55.28515625" style="1" bestFit="1" customWidth="1"/>
    <col min="6394" max="6394" width="1.5703125" style="1" customWidth="1"/>
    <col min="6395" max="6395" width="14" style="1" customWidth="1"/>
    <col min="6396" max="6396" width="41.5703125" style="1" bestFit="1" customWidth="1"/>
    <col min="6397" max="6646" width="14" style="1"/>
    <col min="6647" max="6648" width="14" style="1" customWidth="1"/>
    <col min="6649" max="6649" width="55.28515625" style="1" bestFit="1" customWidth="1"/>
    <col min="6650" max="6650" width="1.5703125" style="1" customWidth="1"/>
    <col min="6651" max="6651" width="14" style="1" customWidth="1"/>
    <col min="6652" max="6652" width="41.5703125" style="1" bestFit="1" customWidth="1"/>
    <col min="6653" max="6902" width="14" style="1"/>
    <col min="6903" max="6904" width="14" style="1" customWidth="1"/>
    <col min="6905" max="6905" width="55.28515625" style="1" bestFit="1" customWidth="1"/>
    <col min="6906" max="6906" width="1.5703125" style="1" customWidth="1"/>
    <col min="6907" max="6907" width="14" style="1" customWidth="1"/>
    <col min="6908" max="6908" width="41.5703125" style="1" bestFit="1" customWidth="1"/>
    <col min="6909" max="7158" width="14" style="1"/>
    <col min="7159" max="7160" width="14" style="1" customWidth="1"/>
    <col min="7161" max="7161" width="55.28515625" style="1" bestFit="1" customWidth="1"/>
    <col min="7162" max="7162" width="1.5703125" style="1" customWidth="1"/>
    <col min="7163" max="7163" width="14" style="1" customWidth="1"/>
    <col min="7164" max="7164" width="41.5703125" style="1" bestFit="1" customWidth="1"/>
    <col min="7165" max="7414" width="14" style="1"/>
    <col min="7415" max="7416" width="14" style="1" customWidth="1"/>
    <col min="7417" max="7417" width="55.28515625" style="1" bestFit="1" customWidth="1"/>
    <col min="7418" max="7418" width="1.5703125" style="1" customWidth="1"/>
    <col min="7419" max="7419" width="14" style="1" customWidth="1"/>
    <col min="7420" max="7420" width="41.5703125" style="1" bestFit="1" customWidth="1"/>
    <col min="7421" max="7670" width="14" style="1"/>
    <col min="7671" max="7672" width="14" style="1" customWidth="1"/>
    <col min="7673" max="7673" width="55.28515625" style="1" bestFit="1" customWidth="1"/>
    <col min="7674" max="7674" width="1.5703125" style="1" customWidth="1"/>
    <col min="7675" max="7675" width="14" style="1" customWidth="1"/>
    <col min="7676" max="7676" width="41.5703125" style="1" bestFit="1" customWidth="1"/>
    <col min="7677" max="7926" width="14" style="1"/>
    <col min="7927" max="7928" width="14" style="1" customWidth="1"/>
    <col min="7929" max="7929" width="55.28515625" style="1" bestFit="1" customWidth="1"/>
    <col min="7930" max="7930" width="1.5703125" style="1" customWidth="1"/>
    <col min="7931" max="7931" width="14" style="1" customWidth="1"/>
    <col min="7932" max="7932" width="41.5703125" style="1" bestFit="1" customWidth="1"/>
    <col min="7933" max="8182" width="14" style="1"/>
    <col min="8183" max="8184" width="14" style="1" customWidth="1"/>
    <col min="8185" max="8185" width="55.28515625" style="1" bestFit="1" customWidth="1"/>
    <col min="8186" max="8186" width="1.5703125" style="1" customWidth="1"/>
    <col min="8187" max="8187" width="14" style="1" customWidth="1"/>
    <col min="8188" max="8188" width="41.5703125" style="1" bestFit="1" customWidth="1"/>
    <col min="8189" max="8438" width="14" style="1"/>
    <col min="8439" max="8440" width="14" style="1" customWidth="1"/>
    <col min="8441" max="8441" width="55.28515625" style="1" bestFit="1" customWidth="1"/>
    <col min="8442" max="8442" width="1.5703125" style="1" customWidth="1"/>
    <col min="8443" max="8443" width="14" style="1" customWidth="1"/>
    <col min="8444" max="8444" width="41.5703125" style="1" bestFit="1" customWidth="1"/>
    <col min="8445" max="8694" width="14" style="1"/>
    <col min="8695" max="8696" width="14" style="1" customWidth="1"/>
    <col min="8697" max="8697" width="55.28515625" style="1" bestFit="1" customWidth="1"/>
    <col min="8698" max="8698" width="1.5703125" style="1" customWidth="1"/>
    <col min="8699" max="8699" width="14" style="1" customWidth="1"/>
    <col min="8700" max="8700" width="41.5703125" style="1" bestFit="1" customWidth="1"/>
    <col min="8701" max="8950" width="14" style="1"/>
    <col min="8951" max="8952" width="14" style="1" customWidth="1"/>
    <col min="8953" max="8953" width="55.28515625" style="1" bestFit="1" customWidth="1"/>
    <col min="8954" max="8954" width="1.5703125" style="1" customWidth="1"/>
    <col min="8955" max="8955" width="14" style="1" customWidth="1"/>
    <col min="8956" max="8956" width="41.5703125" style="1" bestFit="1" customWidth="1"/>
    <col min="8957" max="9206" width="14" style="1"/>
    <col min="9207" max="9208" width="14" style="1" customWidth="1"/>
    <col min="9209" max="9209" width="55.28515625" style="1" bestFit="1" customWidth="1"/>
    <col min="9210" max="9210" width="1.5703125" style="1" customWidth="1"/>
    <col min="9211" max="9211" width="14" style="1" customWidth="1"/>
    <col min="9212" max="9212" width="41.5703125" style="1" bestFit="1" customWidth="1"/>
    <col min="9213" max="9462" width="14" style="1"/>
    <col min="9463" max="9464" width="14" style="1" customWidth="1"/>
    <col min="9465" max="9465" width="55.28515625" style="1" bestFit="1" customWidth="1"/>
    <col min="9466" max="9466" width="1.5703125" style="1" customWidth="1"/>
    <col min="9467" max="9467" width="14" style="1" customWidth="1"/>
    <col min="9468" max="9468" width="41.5703125" style="1" bestFit="1" customWidth="1"/>
    <col min="9469" max="9718" width="14" style="1"/>
    <col min="9719" max="9720" width="14" style="1" customWidth="1"/>
    <col min="9721" max="9721" width="55.28515625" style="1" bestFit="1" customWidth="1"/>
    <col min="9722" max="9722" width="1.5703125" style="1" customWidth="1"/>
    <col min="9723" max="9723" width="14" style="1" customWidth="1"/>
    <col min="9724" max="9724" width="41.5703125" style="1" bestFit="1" customWidth="1"/>
    <col min="9725" max="9974" width="14" style="1"/>
    <col min="9975" max="9976" width="14" style="1" customWidth="1"/>
    <col min="9977" max="9977" width="55.28515625" style="1" bestFit="1" customWidth="1"/>
    <col min="9978" max="9978" width="1.5703125" style="1" customWidth="1"/>
    <col min="9979" max="9979" width="14" style="1" customWidth="1"/>
    <col min="9980" max="9980" width="41.5703125" style="1" bestFit="1" customWidth="1"/>
    <col min="9981" max="10230" width="14" style="1"/>
    <col min="10231" max="10232" width="14" style="1" customWidth="1"/>
    <col min="10233" max="10233" width="55.28515625" style="1" bestFit="1" customWidth="1"/>
    <col min="10234" max="10234" width="1.5703125" style="1" customWidth="1"/>
    <col min="10235" max="10235" width="14" style="1" customWidth="1"/>
    <col min="10236" max="10236" width="41.5703125" style="1" bestFit="1" customWidth="1"/>
    <col min="10237" max="10486" width="14" style="1"/>
    <col min="10487" max="10488" width="14" style="1" customWidth="1"/>
    <col min="10489" max="10489" width="55.28515625" style="1" bestFit="1" customWidth="1"/>
    <col min="10490" max="10490" width="1.5703125" style="1" customWidth="1"/>
    <col min="10491" max="10491" width="14" style="1" customWidth="1"/>
    <col min="10492" max="10492" width="41.5703125" style="1" bestFit="1" customWidth="1"/>
    <col min="10493" max="10742" width="14" style="1"/>
    <col min="10743" max="10744" width="14" style="1" customWidth="1"/>
    <col min="10745" max="10745" width="55.28515625" style="1" bestFit="1" customWidth="1"/>
    <col min="10746" max="10746" width="1.5703125" style="1" customWidth="1"/>
    <col min="10747" max="10747" width="14" style="1" customWidth="1"/>
    <col min="10748" max="10748" width="41.5703125" style="1" bestFit="1" customWidth="1"/>
    <col min="10749" max="10998" width="14" style="1"/>
    <col min="10999" max="11000" width="14" style="1" customWidth="1"/>
    <col min="11001" max="11001" width="55.28515625" style="1" bestFit="1" customWidth="1"/>
    <col min="11002" max="11002" width="1.5703125" style="1" customWidth="1"/>
    <col min="11003" max="11003" width="14" style="1" customWidth="1"/>
    <col min="11004" max="11004" width="41.5703125" style="1" bestFit="1" customWidth="1"/>
    <col min="11005" max="11254" width="14" style="1"/>
    <col min="11255" max="11256" width="14" style="1" customWidth="1"/>
    <col min="11257" max="11257" width="55.28515625" style="1" bestFit="1" customWidth="1"/>
    <col min="11258" max="11258" width="1.5703125" style="1" customWidth="1"/>
    <col min="11259" max="11259" width="14" style="1" customWidth="1"/>
    <col min="11260" max="11260" width="41.5703125" style="1" bestFit="1" customWidth="1"/>
    <col min="11261" max="11510" width="14" style="1"/>
    <col min="11511" max="11512" width="14" style="1" customWidth="1"/>
    <col min="11513" max="11513" width="55.28515625" style="1" bestFit="1" customWidth="1"/>
    <col min="11514" max="11514" width="1.5703125" style="1" customWidth="1"/>
    <col min="11515" max="11515" width="14" style="1" customWidth="1"/>
    <col min="11516" max="11516" width="41.5703125" style="1" bestFit="1" customWidth="1"/>
    <col min="11517" max="11766" width="14" style="1"/>
    <col min="11767" max="11768" width="14" style="1" customWidth="1"/>
    <col min="11769" max="11769" width="55.28515625" style="1" bestFit="1" customWidth="1"/>
    <col min="11770" max="11770" width="1.5703125" style="1" customWidth="1"/>
    <col min="11771" max="11771" width="14" style="1" customWidth="1"/>
    <col min="11772" max="11772" width="41.5703125" style="1" bestFit="1" customWidth="1"/>
    <col min="11773" max="12022" width="14" style="1"/>
    <col min="12023" max="12024" width="14" style="1" customWidth="1"/>
    <col min="12025" max="12025" width="55.28515625" style="1" bestFit="1" customWidth="1"/>
    <col min="12026" max="12026" width="1.5703125" style="1" customWidth="1"/>
    <col min="12027" max="12027" width="14" style="1" customWidth="1"/>
    <col min="12028" max="12028" width="41.5703125" style="1" bestFit="1" customWidth="1"/>
    <col min="12029" max="12278" width="14" style="1"/>
    <col min="12279" max="12280" width="14" style="1" customWidth="1"/>
    <col min="12281" max="12281" width="55.28515625" style="1" bestFit="1" customWidth="1"/>
    <col min="12282" max="12282" width="1.5703125" style="1" customWidth="1"/>
    <col min="12283" max="12283" width="14" style="1" customWidth="1"/>
    <col min="12284" max="12284" width="41.5703125" style="1" bestFit="1" customWidth="1"/>
    <col min="12285" max="12534" width="14" style="1"/>
    <col min="12535" max="12536" width="14" style="1" customWidth="1"/>
    <col min="12537" max="12537" width="55.28515625" style="1" bestFit="1" customWidth="1"/>
    <col min="12538" max="12538" width="1.5703125" style="1" customWidth="1"/>
    <col min="12539" max="12539" width="14" style="1" customWidth="1"/>
    <col min="12540" max="12540" width="41.5703125" style="1" bestFit="1" customWidth="1"/>
    <col min="12541" max="12790" width="14" style="1"/>
    <col min="12791" max="12792" width="14" style="1" customWidth="1"/>
    <col min="12793" max="12793" width="55.28515625" style="1" bestFit="1" customWidth="1"/>
    <col min="12794" max="12794" width="1.5703125" style="1" customWidth="1"/>
    <col min="12795" max="12795" width="14" style="1" customWidth="1"/>
    <col min="12796" max="12796" width="41.5703125" style="1" bestFit="1" customWidth="1"/>
    <col min="12797" max="13046" width="14" style="1"/>
    <col min="13047" max="13048" width="14" style="1" customWidth="1"/>
    <col min="13049" max="13049" width="55.28515625" style="1" bestFit="1" customWidth="1"/>
    <col min="13050" max="13050" width="1.5703125" style="1" customWidth="1"/>
    <col min="13051" max="13051" width="14" style="1" customWidth="1"/>
    <col min="13052" max="13052" width="41.5703125" style="1" bestFit="1" customWidth="1"/>
    <col min="13053" max="13302" width="14" style="1"/>
    <col min="13303" max="13304" width="14" style="1" customWidth="1"/>
    <col min="13305" max="13305" width="55.28515625" style="1" bestFit="1" customWidth="1"/>
    <col min="13306" max="13306" width="1.5703125" style="1" customWidth="1"/>
    <col min="13307" max="13307" width="14" style="1" customWidth="1"/>
    <col min="13308" max="13308" width="41.5703125" style="1" bestFit="1" customWidth="1"/>
    <col min="13309" max="13558" width="14" style="1"/>
    <col min="13559" max="13560" width="14" style="1" customWidth="1"/>
    <col min="13561" max="13561" width="55.28515625" style="1" bestFit="1" customWidth="1"/>
    <col min="13562" max="13562" width="1.5703125" style="1" customWidth="1"/>
    <col min="13563" max="13563" width="14" style="1" customWidth="1"/>
    <col min="13564" max="13564" width="41.5703125" style="1" bestFit="1" customWidth="1"/>
    <col min="13565" max="13814" width="14" style="1"/>
    <col min="13815" max="13816" width="14" style="1" customWidth="1"/>
    <col min="13817" max="13817" width="55.28515625" style="1" bestFit="1" customWidth="1"/>
    <col min="13818" max="13818" width="1.5703125" style="1" customWidth="1"/>
    <col min="13819" max="13819" width="14" style="1" customWidth="1"/>
    <col min="13820" max="13820" width="41.5703125" style="1" bestFit="1" customWidth="1"/>
    <col min="13821" max="14070" width="14" style="1"/>
    <col min="14071" max="14072" width="14" style="1" customWidth="1"/>
    <col min="14073" max="14073" width="55.28515625" style="1" bestFit="1" customWidth="1"/>
    <col min="14074" max="14074" width="1.5703125" style="1" customWidth="1"/>
    <col min="14075" max="14075" width="14" style="1" customWidth="1"/>
    <col min="14076" max="14076" width="41.5703125" style="1" bestFit="1" customWidth="1"/>
    <col min="14077" max="14326" width="14" style="1"/>
    <col min="14327" max="14328" width="14" style="1" customWidth="1"/>
    <col min="14329" max="14329" width="55.28515625" style="1" bestFit="1" customWidth="1"/>
    <col min="14330" max="14330" width="1.5703125" style="1" customWidth="1"/>
    <col min="14331" max="14331" width="14" style="1" customWidth="1"/>
    <col min="14332" max="14332" width="41.5703125" style="1" bestFit="1" customWidth="1"/>
    <col min="14333" max="14582" width="14" style="1"/>
    <col min="14583" max="14584" width="14" style="1" customWidth="1"/>
    <col min="14585" max="14585" width="55.28515625" style="1" bestFit="1" customWidth="1"/>
    <col min="14586" max="14586" width="1.5703125" style="1" customWidth="1"/>
    <col min="14587" max="14587" width="14" style="1" customWidth="1"/>
    <col min="14588" max="14588" width="41.5703125" style="1" bestFit="1" customWidth="1"/>
    <col min="14589" max="14838" width="14" style="1"/>
    <col min="14839" max="14840" width="14" style="1" customWidth="1"/>
    <col min="14841" max="14841" width="55.28515625" style="1" bestFit="1" customWidth="1"/>
    <col min="14842" max="14842" width="1.5703125" style="1" customWidth="1"/>
    <col min="14843" max="14843" width="14" style="1" customWidth="1"/>
    <col min="14844" max="14844" width="41.5703125" style="1" bestFit="1" customWidth="1"/>
    <col min="14845" max="15094" width="14" style="1"/>
    <col min="15095" max="15096" width="14" style="1" customWidth="1"/>
    <col min="15097" max="15097" width="55.28515625" style="1" bestFit="1" customWidth="1"/>
    <col min="15098" max="15098" width="1.5703125" style="1" customWidth="1"/>
    <col min="15099" max="15099" width="14" style="1" customWidth="1"/>
    <col min="15100" max="15100" width="41.5703125" style="1" bestFit="1" customWidth="1"/>
    <col min="15101" max="15350" width="14" style="1"/>
    <col min="15351" max="15352" width="14" style="1" customWidth="1"/>
    <col min="15353" max="15353" width="55.28515625" style="1" bestFit="1" customWidth="1"/>
    <col min="15354" max="15354" width="1.5703125" style="1" customWidth="1"/>
    <col min="15355" max="15355" width="14" style="1" customWidth="1"/>
    <col min="15356" max="15356" width="41.5703125" style="1" bestFit="1" customWidth="1"/>
    <col min="15357" max="15606" width="14" style="1"/>
    <col min="15607" max="15608" width="14" style="1" customWidth="1"/>
    <col min="15609" max="15609" width="55.28515625" style="1" bestFit="1" customWidth="1"/>
    <col min="15610" max="15610" width="1.5703125" style="1" customWidth="1"/>
    <col min="15611" max="15611" width="14" style="1" customWidth="1"/>
    <col min="15612" max="15612" width="41.5703125" style="1" bestFit="1" customWidth="1"/>
    <col min="15613" max="15862" width="14" style="1"/>
    <col min="15863" max="15864" width="14" style="1" customWidth="1"/>
    <col min="15865" max="15865" width="55.28515625" style="1" bestFit="1" customWidth="1"/>
    <col min="15866" max="15866" width="1.5703125" style="1" customWidth="1"/>
    <col min="15867" max="15867" width="14" style="1" customWidth="1"/>
    <col min="15868" max="15868" width="41.5703125" style="1" bestFit="1" customWidth="1"/>
    <col min="15869" max="16118" width="14" style="1"/>
    <col min="16119" max="16120" width="14" style="1" customWidth="1"/>
    <col min="16121" max="16121" width="55.28515625" style="1" bestFit="1" customWidth="1"/>
    <col min="16122" max="16122" width="1.5703125" style="1" customWidth="1"/>
    <col min="16123" max="16123" width="14" style="1" customWidth="1"/>
    <col min="16124" max="16124" width="41.5703125" style="1" bestFit="1" customWidth="1"/>
    <col min="16125" max="16384" width="14" style="1"/>
  </cols>
  <sheetData>
    <row r="1" spans="1:8" ht="70.150000000000006" customHeight="1" x14ac:dyDescent="0.75">
      <c r="H1" s="175" t="s">
        <v>29</v>
      </c>
    </row>
    <row r="2" spans="1:8" ht="67.150000000000006" customHeight="1" x14ac:dyDescent="0.75">
      <c r="B2" s="177" t="s">
        <v>19</v>
      </c>
      <c r="C2" s="177"/>
      <c r="D2" s="177"/>
      <c r="E2" s="177"/>
      <c r="F2" s="177"/>
      <c r="G2" s="177"/>
      <c r="H2" s="176"/>
    </row>
    <row r="3" spans="1:8" ht="33" customHeight="1" x14ac:dyDescent="0.75">
      <c r="A3" s="167" t="s">
        <v>0</v>
      </c>
      <c r="B3" s="168"/>
      <c r="C3" s="178">
        <v>45387</v>
      </c>
      <c r="D3" s="179"/>
      <c r="E3" s="180"/>
      <c r="F3" s="10" t="s">
        <v>24</v>
      </c>
      <c r="G3" s="181" t="s">
        <v>169</v>
      </c>
      <c r="H3" s="181"/>
    </row>
    <row r="4" spans="1:8" ht="33" customHeight="1" x14ac:dyDescent="0.75">
      <c r="A4" s="167" t="s">
        <v>15</v>
      </c>
      <c r="B4" s="168"/>
      <c r="C4" s="167" t="s">
        <v>66</v>
      </c>
      <c r="D4" s="169"/>
      <c r="E4" s="168"/>
      <c r="F4" s="10" t="s">
        <v>25</v>
      </c>
      <c r="G4" s="170">
        <v>45387</v>
      </c>
      <c r="H4" s="170"/>
    </row>
    <row r="5" spans="1:8" ht="34.9" customHeight="1" x14ac:dyDescent="0.75">
      <c r="A5" s="167" t="s">
        <v>1</v>
      </c>
      <c r="B5" s="168"/>
      <c r="C5" s="167" t="s">
        <v>219</v>
      </c>
      <c r="D5" s="169"/>
      <c r="E5" s="168"/>
      <c r="F5" s="10" t="s">
        <v>26</v>
      </c>
      <c r="G5" s="170">
        <v>45387</v>
      </c>
      <c r="H5" s="170"/>
    </row>
    <row r="6" spans="1:8" ht="33" customHeight="1" x14ac:dyDescent="0.75">
      <c r="A6" s="167" t="s">
        <v>2</v>
      </c>
      <c r="B6" s="168"/>
      <c r="C6" s="167">
        <v>21</v>
      </c>
      <c r="D6" s="169"/>
      <c r="E6" s="168"/>
      <c r="F6" s="10" t="s">
        <v>27</v>
      </c>
      <c r="G6" s="171"/>
      <c r="H6" s="171"/>
    </row>
    <row r="7" spans="1:8" ht="33" customHeight="1" x14ac:dyDescent="0.75">
      <c r="A7" s="172" t="s">
        <v>14</v>
      </c>
      <c r="B7" s="165" t="s">
        <v>3</v>
      </c>
      <c r="C7" s="165" t="s">
        <v>4</v>
      </c>
      <c r="D7" s="174" t="s">
        <v>5</v>
      </c>
      <c r="E7" s="174"/>
      <c r="F7" s="174"/>
      <c r="G7" s="165" t="s">
        <v>23</v>
      </c>
      <c r="H7" s="165" t="s">
        <v>22</v>
      </c>
    </row>
    <row r="8" spans="1:8" ht="33" customHeight="1" x14ac:dyDescent="0.75">
      <c r="A8" s="173"/>
      <c r="B8" s="166"/>
      <c r="C8" s="166"/>
      <c r="D8" s="9"/>
      <c r="E8" s="9" t="s">
        <v>173</v>
      </c>
      <c r="F8" s="9" t="s">
        <v>6</v>
      </c>
      <c r="G8" s="166"/>
      <c r="H8" s="166"/>
    </row>
    <row r="9" spans="1:8" ht="51" x14ac:dyDescent="0.75">
      <c r="A9" s="12">
        <v>1</v>
      </c>
      <c r="B9" s="11" t="s">
        <v>170</v>
      </c>
      <c r="C9" s="6"/>
      <c r="D9" s="13">
        <v>1</v>
      </c>
      <c r="E9" s="14">
        <v>13</v>
      </c>
      <c r="F9" s="14">
        <f>E9*D9</f>
        <v>13</v>
      </c>
      <c r="G9" s="14">
        <v>2400</v>
      </c>
      <c r="H9" s="15">
        <f>G9*F9</f>
        <v>31200</v>
      </c>
    </row>
    <row r="10" spans="1:8" ht="51" x14ac:dyDescent="0.75">
      <c r="A10" s="12">
        <v>2</v>
      </c>
      <c r="B10" s="11" t="s">
        <v>171</v>
      </c>
      <c r="C10" s="6"/>
      <c r="D10" s="13">
        <v>1</v>
      </c>
      <c r="E10" s="14">
        <v>20</v>
      </c>
      <c r="F10" s="14">
        <f t="shared" ref="F10:F12" si="0">E10*D10</f>
        <v>20</v>
      </c>
      <c r="G10" s="14">
        <v>2250</v>
      </c>
      <c r="H10" s="15">
        <f>G10*F10</f>
        <v>45000</v>
      </c>
    </row>
    <row r="11" spans="1:8" ht="51" x14ac:dyDescent="0.75">
      <c r="A11" s="12">
        <v>3</v>
      </c>
      <c r="B11" s="11" t="s">
        <v>172</v>
      </c>
      <c r="C11" s="6"/>
      <c r="D11" s="13">
        <v>1</v>
      </c>
      <c r="E11" s="14">
        <v>35</v>
      </c>
      <c r="F11" s="14">
        <f t="shared" si="0"/>
        <v>35</v>
      </c>
      <c r="G11" s="14">
        <v>2250</v>
      </c>
      <c r="H11" s="15">
        <f t="shared" ref="H11" si="1">G11*F11</f>
        <v>78750</v>
      </c>
    </row>
    <row r="12" spans="1:8" ht="35.25" x14ac:dyDescent="0.75">
      <c r="A12" s="12">
        <v>4</v>
      </c>
      <c r="B12" s="11"/>
      <c r="C12" s="6"/>
      <c r="D12" s="13"/>
      <c r="E12" s="14"/>
      <c r="F12" s="14">
        <f t="shared" si="0"/>
        <v>0</v>
      </c>
      <c r="G12" s="14"/>
      <c r="H12" s="15">
        <f>G12*F12</f>
        <v>0</v>
      </c>
    </row>
    <row r="13" spans="1:8" ht="35.25" x14ac:dyDescent="0.75">
      <c r="A13" s="12">
        <v>5</v>
      </c>
      <c r="B13" s="11"/>
      <c r="C13" s="6"/>
      <c r="D13" s="7"/>
      <c r="E13" s="14"/>
      <c r="F13" s="14"/>
      <c r="G13" s="14"/>
      <c r="H13" s="15">
        <f>G13*F13</f>
        <v>0</v>
      </c>
    </row>
    <row r="14" spans="1:8" ht="35.25" x14ac:dyDescent="0.75">
      <c r="A14" s="12"/>
      <c r="B14" s="11"/>
      <c r="C14" s="16"/>
      <c r="D14" s="7"/>
      <c r="E14" s="7"/>
      <c r="F14" s="7"/>
      <c r="G14" s="7"/>
      <c r="H14" s="15">
        <f>G14*F14</f>
        <v>0</v>
      </c>
    </row>
    <row r="15" spans="1:8" ht="33" customHeight="1" x14ac:dyDescent="0.75">
      <c r="A15" s="2"/>
      <c r="B15" s="5"/>
      <c r="C15" s="6"/>
      <c r="D15" s="7"/>
      <c r="E15" s="7"/>
      <c r="F15" s="7"/>
      <c r="G15" s="7"/>
      <c r="H15" s="7"/>
    </row>
    <row r="16" spans="1:8" ht="33" customHeight="1" x14ac:dyDescent="0.75">
      <c r="A16" s="2"/>
      <c r="B16" s="5"/>
      <c r="C16" s="6"/>
      <c r="D16" s="7"/>
      <c r="E16" s="7"/>
      <c r="F16" s="7"/>
      <c r="G16" s="7"/>
      <c r="H16" s="7"/>
    </row>
    <row r="17" spans="1:8" ht="33" customHeight="1" x14ac:dyDescent="0.75">
      <c r="A17" s="2"/>
      <c r="B17" s="5"/>
      <c r="C17" s="6"/>
      <c r="D17" s="7"/>
      <c r="E17" s="7"/>
      <c r="F17" s="7"/>
      <c r="G17" s="7"/>
      <c r="H17" s="7"/>
    </row>
    <row r="18" spans="1:8" ht="33" customHeight="1" x14ac:dyDescent="0.75">
      <c r="A18" s="2"/>
      <c r="B18" s="5"/>
      <c r="C18" s="6"/>
      <c r="D18" s="7"/>
      <c r="E18" s="7"/>
      <c r="F18" s="7"/>
      <c r="G18" s="7"/>
      <c r="H18" s="7"/>
    </row>
    <row r="19" spans="1:8" ht="33" customHeight="1" x14ac:dyDescent="0.75">
      <c r="A19" s="2"/>
      <c r="B19" s="5"/>
      <c r="C19" s="6"/>
      <c r="D19" s="7"/>
      <c r="E19" s="7"/>
      <c r="F19" s="7"/>
      <c r="G19" s="7"/>
      <c r="H19" s="7"/>
    </row>
    <row r="20" spans="1:8" ht="33" customHeight="1" x14ac:dyDescent="0.75">
      <c r="A20" s="158" t="s">
        <v>16</v>
      </c>
      <c r="B20" s="159"/>
      <c r="C20" s="159"/>
      <c r="D20" s="159"/>
      <c r="E20" s="159"/>
      <c r="F20" s="159"/>
      <c r="G20" s="160"/>
      <c r="H20" s="8">
        <f>SUM(H9:H14)</f>
        <v>154950</v>
      </c>
    </row>
    <row r="21" spans="1:8" ht="33" customHeight="1" x14ac:dyDescent="0.75">
      <c r="A21" s="161" t="s">
        <v>169</v>
      </c>
      <c r="B21" s="4" t="s">
        <v>7</v>
      </c>
      <c r="C21" s="162"/>
      <c r="D21" s="157"/>
      <c r="E21" s="157"/>
      <c r="F21" s="154" t="s">
        <v>21</v>
      </c>
      <c r="G21" s="154"/>
      <c r="H21" s="155"/>
    </row>
    <row r="22" spans="1:8" ht="33" customHeight="1" x14ac:dyDescent="0.75">
      <c r="A22" s="161"/>
      <c r="B22" s="4" t="s">
        <v>75</v>
      </c>
      <c r="C22" s="156"/>
      <c r="D22" s="157"/>
      <c r="E22" s="157"/>
      <c r="F22" s="154" t="s">
        <v>21</v>
      </c>
      <c r="G22" s="154"/>
      <c r="H22" s="155"/>
    </row>
    <row r="23" spans="1:8" ht="33" customHeight="1" x14ac:dyDescent="0.75">
      <c r="A23" s="161"/>
      <c r="B23" s="4" t="s">
        <v>9</v>
      </c>
      <c r="C23" s="156">
        <f>C21*0%</f>
        <v>0</v>
      </c>
      <c r="D23" s="157"/>
      <c r="E23" s="157"/>
      <c r="F23" s="154" t="s">
        <v>21</v>
      </c>
      <c r="G23" s="154"/>
      <c r="H23" s="155"/>
    </row>
    <row r="24" spans="1:8" ht="33" customHeight="1" x14ac:dyDescent="0.75">
      <c r="A24" s="161"/>
      <c r="B24" s="4" t="s">
        <v>10</v>
      </c>
      <c r="C24" s="156">
        <f>C21*0%</f>
        <v>0</v>
      </c>
      <c r="D24" s="157"/>
      <c r="E24" s="157"/>
      <c r="F24" s="154" t="s">
        <v>21</v>
      </c>
      <c r="G24" s="154"/>
      <c r="H24" s="155"/>
    </row>
    <row r="25" spans="1:8" ht="33" customHeight="1" x14ac:dyDescent="0.75">
      <c r="A25" s="161"/>
      <c r="B25" s="4" t="s">
        <v>11</v>
      </c>
      <c r="C25" s="156"/>
      <c r="D25" s="157"/>
      <c r="E25" s="157"/>
      <c r="F25" s="154" t="s">
        <v>21</v>
      </c>
      <c r="G25" s="154"/>
      <c r="H25" s="155"/>
    </row>
    <row r="26" spans="1:8" ht="33" customHeight="1" x14ac:dyDescent="0.75">
      <c r="A26" s="161"/>
      <c r="B26" s="4" t="s">
        <v>12</v>
      </c>
      <c r="C26" s="156"/>
      <c r="D26" s="157"/>
      <c r="E26" s="157"/>
      <c r="F26" s="154" t="s">
        <v>21</v>
      </c>
      <c r="G26" s="154"/>
      <c r="H26" s="155"/>
    </row>
    <row r="27" spans="1:8" ht="33" customHeight="1" x14ac:dyDescent="0.75">
      <c r="A27" s="161"/>
      <c r="B27" s="4" t="s">
        <v>13</v>
      </c>
      <c r="C27" s="156">
        <f>H20-C26</f>
        <v>154950</v>
      </c>
      <c r="D27" s="157"/>
      <c r="E27" s="157"/>
      <c r="F27" s="154" t="s">
        <v>21</v>
      </c>
      <c r="G27" s="154"/>
      <c r="H27" s="155"/>
    </row>
    <row r="28" spans="1:8" ht="33" customHeight="1" x14ac:dyDescent="0.75">
      <c r="A28" s="161"/>
      <c r="B28" s="163" t="s">
        <v>17</v>
      </c>
      <c r="C28" s="163"/>
      <c r="D28" s="163"/>
      <c r="E28" s="163"/>
      <c r="F28" s="163"/>
      <c r="G28" s="163"/>
      <c r="H28" s="163"/>
    </row>
    <row r="29" spans="1:8" ht="99.6" customHeight="1" x14ac:dyDescent="0.75">
      <c r="A29" s="161"/>
      <c r="B29" s="164" t="s">
        <v>18</v>
      </c>
      <c r="C29" s="164"/>
      <c r="D29" s="164"/>
      <c r="E29" s="164"/>
      <c r="F29" s="164"/>
      <c r="G29" s="164"/>
      <c r="H29" s="164"/>
    </row>
    <row r="30" spans="1:8" ht="90" customHeight="1" x14ac:dyDescent="0.75">
      <c r="A30" s="161"/>
      <c r="B30" s="164" t="s">
        <v>52</v>
      </c>
      <c r="C30" s="164"/>
      <c r="D30" s="164"/>
      <c r="E30" s="164"/>
      <c r="F30" s="164"/>
      <c r="G30" s="164"/>
      <c r="H30" s="164"/>
    </row>
    <row r="31" spans="1:8" ht="33" customHeight="1" x14ac:dyDescent="0.75">
      <c r="A31" s="3"/>
      <c r="B31" s="3"/>
      <c r="C31" s="3"/>
      <c r="D31" s="3"/>
      <c r="E31" s="3"/>
      <c r="F31" s="3"/>
      <c r="G31" s="3"/>
      <c r="H31" s="3"/>
    </row>
  </sheetData>
  <mergeCells count="39">
    <mergeCell ref="A4:B4"/>
    <mergeCell ref="C4:E4"/>
    <mergeCell ref="G4:H4"/>
    <mergeCell ref="H1:H2"/>
    <mergeCell ref="B2:G2"/>
    <mergeCell ref="A3:B3"/>
    <mergeCell ref="C3:E3"/>
    <mergeCell ref="G3:H3"/>
    <mergeCell ref="F25:H25"/>
    <mergeCell ref="C26:E26"/>
    <mergeCell ref="H7:H8"/>
    <mergeCell ref="A5:B5"/>
    <mergeCell ref="C5:E5"/>
    <mergeCell ref="G5:H5"/>
    <mergeCell ref="A6:B6"/>
    <mergeCell ref="C6:E6"/>
    <mergeCell ref="G6:H6"/>
    <mergeCell ref="A7:A8"/>
    <mergeCell ref="B7:B8"/>
    <mergeCell ref="C7:C8"/>
    <mergeCell ref="D7:F7"/>
    <mergeCell ref="G7:G8"/>
    <mergeCell ref="F26:H26"/>
    <mergeCell ref="C27:E27"/>
    <mergeCell ref="F27:H27"/>
    <mergeCell ref="A20:G20"/>
    <mergeCell ref="A21:A30"/>
    <mergeCell ref="C21:E21"/>
    <mergeCell ref="F21:H21"/>
    <mergeCell ref="C22:E22"/>
    <mergeCell ref="F22:H22"/>
    <mergeCell ref="C23:E23"/>
    <mergeCell ref="F23:H23"/>
    <mergeCell ref="C24:E24"/>
    <mergeCell ref="F24:H24"/>
    <mergeCell ref="B28:H28"/>
    <mergeCell ref="B29:H29"/>
    <mergeCell ref="B30:H30"/>
    <mergeCell ref="C25:E25"/>
  </mergeCells>
  <printOptions horizontalCentered="1" verticalCentered="1"/>
  <pageMargins left="0.25" right="0.25" top="0.75" bottom="0.75" header="0.3" footer="0.3"/>
  <pageSetup paperSize="9" scale="56" orientation="portrait" r:id="rId1"/>
  <drawing r:id="rId2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1"/>
  <sheetViews>
    <sheetView rightToLeft="1" view="pageBreakPreview" zoomScale="70" zoomScaleNormal="100" zoomScaleSheetLayoutView="70" workbookViewId="0">
      <selection activeCell="H9" sqref="H9:H10"/>
    </sheetView>
  </sheetViews>
  <sheetFormatPr defaultColWidth="14" defaultRowHeight="33" customHeight="1" x14ac:dyDescent="0.75"/>
  <cols>
    <col min="1" max="1" width="7.7109375" style="1" customWidth="1"/>
    <col min="2" max="2" width="58.5703125" style="1" customWidth="1"/>
    <col min="3" max="3" width="10.85546875" style="1" customWidth="1"/>
    <col min="4" max="4" width="19.7109375" style="1" customWidth="1"/>
    <col min="5" max="5" width="14.5703125" style="1" customWidth="1"/>
    <col min="6" max="6" width="17.140625" style="1" bestFit="1" customWidth="1"/>
    <col min="7" max="7" width="20.140625" style="1" bestFit="1" customWidth="1"/>
    <col min="8" max="8" width="32.7109375" style="1" customWidth="1"/>
    <col min="9" max="246" width="14" style="1"/>
    <col min="247" max="248" width="14" style="1" customWidth="1"/>
    <col min="249" max="249" width="55.28515625" style="1" bestFit="1" customWidth="1"/>
    <col min="250" max="250" width="1.5703125" style="1" customWidth="1"/>
    <col min="251" max="251" width="14" style="1" customWidth="1"/>
    <col min="252" max="252" width="41.5703125" style="1" bestFit="1" customWidth="1"/>
    <col min="253" max="502" width="14" style="1"/>
    <col min="503" max="504" width="14" style="1" customWidth="1"/>
    <col min="505" max="505" width="55.28515625" style="1" bestFit="1" customWidth="1"/>
    <col min="506" max="506" width="1.5703125" style="1" customWidth="1"/>
    <col min="507" max="507" width="14" style="1" customWidth="1"/>
    <col min="508" max="508" width="41.5703125" style="1" bestFit="1" customWidth="1"/>
    <col min="509" max="758" width="14" style="1"/>
    <col min="759" max="760" width="14" style="1" customWidth="1"/>
    <col min="761" max="761" width="55.28515625" style="1" bestFit="1" customWidth="1"/>
    <col min="762" max="762" width="1.5703125" style="1" customWidth="1"/>
    <col min="763" max="763" width="14" style="1" customWidth="1"/>
    <col min="764" max="764" width="41.5703125" style="1" bestFit="1" customWidth="1"/>
    <col min="765" max="1014" width="14" style="1"/>
    <col min="1015" max="1016" width="14" style="1" customWidth="1"/>
    <col min="1017" max="1017" width="55.28515625" style="1" bestFit="1" customWidth="1"/>
    <col min="1018" max="1018" width="1.5703125" style="1" customWidth="1"/>
    <col min="1019" max="1019" width="14" style="1" customWidth="1"/>
    <col min="1020" max="1020" width="41.5703125" style="1" bestFit="1" customWidth="1"/>
    <col min="1021" max="1270" width="14" style="1"/>
    <col min="1271" max="1272" width="14" style="1" customWidth="1"/>
    <col min="1273" max="1273" width="55.28515625" style="1" bestFit="1" customWidth="1"/>
    <col min="1274" max="1274" width="1.5703125" style="1" customWidth="1"/>
    <col min="1275" max="1275" width="14" style="1" customWidth="1"/>
    <col min="1276" max="1276" width="41.5703125" style="1" bestFit="1" customWidth="1"/>
    <col min="1277" max="1526" width="14" style="1"/>
    <col min="1527" max="1528" width="14" style="1" customWidth="1"/>
    <col min="1529" max="1529" width="55.28515625" style="1" bestFit="1" customWidth="1"/>
    <col min="1530" max="1530" width="1.5703125" style="1" customWidth="1"/>
    <col min="1531" max="1531" width="14" style="1" customWidth="1"/>
    <col min="1532" max="1532" width="41.5703125" style="1" bestFit="1" customWidth="1"/>
    <col min="1533" max="1782" width="14" style="1"/>
    <col min="1783" max="1784" width="14" style="1" customWidth="1"/>
    <col min="1785" max="1785" width="55.28515625" style="1" bestFit="1" customWidth="1"/>
    <col min="1786" max="1786" width="1.5703125" style="1" customWidth="1"/>
    <col min="1787" max="1787" width="14" style="1" customWidth="1"/>
    <col min="1788" max="1788" width="41.5703125" style="1" bestFit="1" customWidth="1"/>
    <col min="1789" max="2038" width="14" style="1"/>
    <col min="2039" max="2040" width="14" style="1" customWidth="1"/>
    <col min="2041" max="2041" width="55.28515625" style="1" bestFit="1" customWidth="1"/>
    <col min="2042" max="2042" width="1.5703125" style="1" customWidth="1"/>
    <col min="2043" max="2043" width="14" style="1" customWidth="1"/>
    <col min="2044" max="2044" width="41.5703125" style="1" bestFit="1" customWidth="1"/>
    <col min="2045" max="2294" width="14" style="1"/>
    <col min="2295" max="2296" width="14" style="1" customWidth="1"/>
    <col min="2297" max="2297" width="55.28515625" style="1" bestFit="1" customWidth="1"/>
    <col min="2298" max="2298" width="1.5703125" style="1" customWidth="1"/>
    <col min="2299" max="2299" width="14" style="1" customWidth="1"/>
    <col min="2300" max="2300" width="41.5703125" style="1" bestFit="1" customWidth="1"/>
    <col min="2301" max="2550" width="14" style="1"/>
    <col min="2551" max="2552" width="14" style="1" customWidth="1"/>
    <col min="2553" max="2553" width="55.28515625" style="1" bestFit="1" customWidth="1"/>
    <col min="2554" max="2554" width="1.5703125" style="1" customWidth="1"/>
    <col min="2555" max="2555" width="14" style="1" customWidth="1"/>
    <col min="2556" max="2556" width="41.5703125" style="1" bestFit="1" customWidth="1"/>
    <col min="2557" max="2806" width="14" style="1"/>
    <col min="2807" max="2808" width="14" style="1" customWidth="1"/>
    <col min="2809" max="2809" width="55.28515625" style="1" bestFit="1" customWidth="1"/>
    <col min="2810" max="2810" width="1.5703125" style="1" customWidth="1"/>
    <col min="2811" max="2811" width="14" style="1" customWidth="1"/>
    <col min="2812" max="2812" width="41.5703125" style="1" bestFit="1" customWidth="1"/>
    <col min="2813" max="3062" width="14" style="1"/>
    <col min="3063" max="3064" width="14" style="1" customWidth="1"/>
    <col min="3065" max="3065" width="55.28515625" style="1" bestFit="1" customWidth="1"/>
    <col min="3066" max="3066" width="1.5703125" style="1" customWidth="1"/>
    <col min="3067" max="3067" width="14" style="1" customWidth="1"/>
    <col min="3068" max="3068" width="41.5703125" style="1" bestFit="1" customWidth="1"/>
    <col min="3069" max="3318" width="14" style="1"/>
    <col min="3319" max="3320" width="14" style="1" customWidth="1"/>
    <col min="3321" max="3321" width="55.28515625" style="1" bestFit="1" customWidth="1"/>
    <col min="3322" max="3322" width="1.5703125" style="1" customWidth="1"/>
    <col min="3323" max="3323" width="14" style="1" customWidth="1"/>
    <col min="3324" max="3324" width="41.5703125" style="1" bestFit="1" customWidth="1"/>
    <col min="3325" max="3574" width="14" style="1"/>
    <col min="3575" max="3576" width="14" style="1" customWidth="1"/>
    <col min="3577" max="3577" width="55.28515625" style="1" bestFit="1" customWidth="1"/>
    <col min="3578" max="3578" width="1.5703125" style="1" customWidth="1"/>
    <col min="3579" max="3579" width="14" style="1" customWidth="1"/>
    <col min="3580" max="3580" width="41.5703125" style="1" bestFit="1" customWidth="1"/>
    <col min="3581" max="3830" width="14" style="1"/>
    <col min="3831" max="3832" width="14" style="1" customWidth="1"/>
    <col min="3833" max="3833" width="55.28515625" style="1" bestFit="1" customWidth="1"/>
    <col min="3834" max="3834" width="1.5703125" style="1" customWidth="1"/>
    <col min="3835" max="3835" width="14" style="1" customWidth="1"/>
    <col min="3836" max="3836" width="41.5703125" style="1" bestFit="1" customWidth="1"/>
    <col min="3837" max="4086" width="14" style="1"/>
    <col min="4087" max="4088" width="14" style="1" customWidth="1"/>
    <col min="4089" max="4089" width="55.28515625" style="1" bestFit="1" customWidth="1"/>
    <col min="4090" max="4090" width="1.5703125" style="1" customWidth="1"/>
    <col min="4091" max="4091" width="14" style="1" customWidth="1"/>
    <col min="4092" max="4092" width="41.5703125" style="1" bestFit="1" customWidth="1"/>
    <col min="4093" max="4342" width="14" style="1"/>
    <col min="4343" max="4344" width="14" style="1" customWidth="1"/>
    <col min="4345" max="4345" width="55.28515625" style="1" bestFit="1" customWidth="1"/>
    <col min="4346" max="4346" width="1.5703125" style="1" customWidth="1"/>
    <col min="4347" max="4347" width="14" style="1" customWidth="1"/>
    <col min="4348" max="4348" width="41.5703125" style="1" bestFit="1" customWidth="1"/>
    <col min="4349" max="4598" width="14" style="1"/>
    <col min="4599" max="4600" width="14" style="1" customWidth="1"/>
    <col min="4601" max="4601" width="55.28515625" style="1" bestFit="1" customWidth="1"/>
    <col min="4602" max="4602" width="1.5703125" style="1" customWidth="1"/>
    <col min="4603" max="4603" width="14" style="1" customWidth="1"/>
    <col min="4604" max="4604" width="41.5703125" style="1" bestFit="1" customWidth="1"/>
    <col min="4605" max="4854" width="14" style="1"/>
    <col min="4855" max="4856" width="14" style="1" customWidth="1"/>
    <col min="4857" max="4857" width="55.28515625" style="1" bestFit="1" customWidth="1"/>
    <col min="4858" max="4858" width="1.5703125" style="1" customWidth="1"/>
    <col min="4859" max="4859" width="14" style="1" customWidth="1"/>
    <col min="4860" max="4860" width="41.5703125" style="1" bestFit="1" customWidth="1"/>
    <col min="4861" max="5110" width="14" style="1"/>
    <col min="5111" max="5112" width="14" style="1" customWidth="1"/>
    <col min="5113" max="5113" width="55.28515625" style="1" bestFit="1" customWidth="1"/>
    <col min="5114" max="5114" width="1.5703125" style="1" customWidth="1"/>
    <col min="5115" max="5115" width="14" style="1" customWidth="1"/>
    <col min="5116" max="5116" width="41.5703125" style="1" bestFit="1" customWidth="1"/>
    <col min="5117" max="5366" width="14" style="1"/>
    <col min="5367" max="5368" width="14" style="1" customWidth="1"/>
    <col min="5369" max="5369" width="55.28515625" style="1" bestFit="1" customWidth="1"/>
    <col min="5370" max="5370" width="1.5703125" style="1" customWidth="1"/>
    <col min="5371" max="5371" width="14" style="1" customWidth="1"/>
    <col min="5372" max="5372" width="41.5703125" style="1" bestFit="1" customWidth="1"/>
    <col min="5373" max="5622" width="14" style="1"/>
    <col min="5623" max="5624" width="14" style="1" customWidth="1"/>
    <col min="5625" max="5625" width="55.28515625" style="1" bestFit="1" customWidth="1"/>
    <col min="5626" max="5626" width="1.5703125" style="1" customWidth="1"/>
    <col min="5627" max="5627" width="14" style="1" customWidth="1"/>
    <col min="5628" max="5628" width="41.5703125" style="1" bestFit="1" customWidth="1"/>
    <col min="5629" max="5878" width="14" style="1"/>
    <col min="5879" max="5880" width="14" style="1" customWidth="1"/>
    <col min="5881" max="5881" width="55.28515625" style="1" bestFit="1" customWidth="1"/>
    <col min="5882" max="5882" width="1.5703125" style="1" customWidth="1"/>
    <col min="5883" max="5883" width="14" style="1" customWidth="1"/>
    <col min="5884" max="5884" width="41.5703125" style="1" bestFit="1" customWidth="1"/>
    <col min="5885" max="6134" width="14" style="1"/>
    <col min="6135" max="6136" width="14" style="1" customWidth="1"/>
    <col min="6137" max="6137" width="55.28515625" style="1" bestFit="1" customWidth="1"/>
    <col min="6138" max="6138" width="1.5703125" style="1" customWidth="1"/>
    <col min="6139" max="6139" width="14" style="1" customWidth="1"/>
    <col min="6140" max="6140" width="41.5703125" style="1" bestFit="1" customWidth="1"/>
    <col min="6141" max="6390" width="14" style="1"/>
    <col min="6391" max="6392" width="14" style="1" customWidth="1"/>
    <col min="6393" max="6393" width="55.28515625" style="1" bestFit="1" customWidth="1"/>
    <col min="6394" max="6394" width="1.5703125" style="1" customWidth="1"/>
    <col min="6395" max="6395" width="14" style="1" customWidth="1"/>
    <col min="6396" max="6396" width="41.5703125" style="1" bestFit="1" customWidth="1"/>
    <col min="6397" max="6646" width="14" style="1"/>
    <col min="6647" max="6648" width="14" style="1" customWidth="1"/>
    <col min="6649" max="6649" width="55.28515625" style="1" bestFit="1" customWidth="1"/>
    <col min="6650" max="6650" width="1.5703125" style="1" customWidth="1"/>
    <col min="6651" max="6651" width="14" style="1" customWidth="1"/>
    <col min="6652" max="6652" width="41.5703125" style="1" bestFit="1" customWidth="1"/>
    <col min="6653" max="6902" width="14" style="1"/>
    <col min="6903" max="6904" width="14" style="1" customWidth="1"/>
    <col min="6905" max="6905" width="55.28515625" style="1" bestFit="1" customWidth="1"/>
    <col min="6906" max="6906" width="1.5703125" style="1" customWidth="1"/>
    <col min="6907" max="6907" width="14" style="1" customWidth="1"/>
    <col min="6908" max="6908" width="41.5703125" style="1" bestFit="1" customWidth="1"/>
    <col min="6909" max="7158" width="14" style="1"/>
    <col min="7159" max="7160" width="14" style="1" customWidth="1"/>
    <col min="7161" max="7161" width="55.28515625" style="1" bestFit="1" customWidth="1"/>
    <col min="7162" max="7162" width="1.5703125" style="1" customWidth="1"/>
    <col min="7163" max="7163" width="14" style="1" customWidth="1"/>
    <col min="7164" max="7164" width="41.5703125" style="1" bestFit="1" customWidth="1"/>
    <col min="7165" max="7414" width="14" style="1"/>
    <col min="7415" max="7416" width="14" style="1" customWidth="1"/>
    <col min="7417" max="7417" width="55.28515625" style="1" bestFit="1" customWidth="1"/>
    <col min="7418" max="7418" width="1.5703125" style="1" customWidth="1"/>
    <col min="7419" max="7419" width="14" style="1" customWidth="1"/>
    <col min="7420" max="7420" width="41.5703125" style="1" bestFit="1" customWidth="1"/>
    <col min="7421" max="7670" width="14" style="1"/>
    <col min="7671" max="7672" width="14" style="1" customWidth="1"/>
    <col min="7673" max="7673" width="55.28515625" style="1" bestFit="1" customWidth="1"/>
    <col min="7674" max="7674" width="1.5703125" style="1" customWidth="1"/>
    <col min="7675" max="7675" width="14" style="1" customWidth="1"/>
    <col min="7676" max="7676" width="41.5703125" style="1" bestFit="1" customWidth="1"/>
    <col min="7677" max="7926" width="14" style="1"/>
    <col min="7927" max="7928" width="14" style="1" customWidth="1"/>
    <col min="7929" max="7929" width="55.28515625" style="1" bestFit="1" customWidth="1"/>
    <col min="7930" max="7930" width="1.5703125" style="1" customWidth="1"/>
    <col min="7931" max="7931" width="14" style="1" customWidth="1"/>
    <col min="7932" max="7932" width="41.5703125" style="1" bestFit="1" customWidth="1"/>
    <col min="7933" max="8182" width="14" style="1"/>
    <col min="8183" max="8184" width="14" style="1" customWidth="1"/>
    <col min="8185" max="8185" width="55.28515625" style="1" bestFit="1" customWidth="1"/>
    <col min="8186" max="8186" width="1.5703125" style="1" customWidth="1"/>
    <col min="8187" max="8187" width="14" style="1" customWidth="1"/>
    <col min="8188" max="8188" width="41.5703125" style="1" bestFit="1" customWidth="1"/>
    <col min="8189" max="8438" width="14" style="1"/>
    <col min="8439" max="8440" width="14" style="1" customWidth="1"/>
    <col min="8441" max="8441" width="55.28515625" style="1" bestFit="1" customWidth="1"/>
    <col min="8442" max="8442" width="1.5703125" style="1" customWidth="1"/>
    <col min="8443" max="8443" width="14" style="1" customWidth="1"/>
    <col min="8444" max="8444" width="41.5703125" style="1" bestFit="1" customWidth="1"/>
    <col min="8445" max="8694" width="14" style="1"/>
    <col min="8695" max="8696" width="14" style="1" customWidth="1"/>
    <col min="8697" max="8697" width="55.28515625" style="1" bestFit="1" customWidth="1"/>
    <col min="8698" max="8698" width="1.5703125" style="1" customWidth="1"/>
    <col min="8699" max="8699" width="14" style="1" customWidth="1"/>
    <col min="8700" max="8700" width="41.5703125" style="1" bestFit="1" customWidth="1"/>
    <col min="8701" max="8950" width="14" style="1"/>
    <col min="8951" max="8952" width="14" style="1" customWidth="1"/>
    <col min="8953" max="8953" width="55.28515625" style="1" bestFit="1" customWidth="1"/>
    <col min="8954" max="8954" width="1.5703125" style="1" customWidth="1"/>
    <col min="8955" max="8955" width="14" style="1" customWidth="1"/>
    <col min="8956" max="8956" width="41.5703125" style="1" bestFit="1" customWidth="1"/>
    <col min="8957" max="9206" width="14" style="1"/>
    <col min="9207" max="9208" width="14" style="1" customWidth="1"/>
    <col min="9209" max="9209" width="55.28515625" style="1" bestFit="1" customWidth="1"/>
    <col min="9210" max="9210" width="1.5703125" style="1" customWidth="1"/>
    <col min="9211" max="9211" width="14" style="1" customWidth="1"/>
    <col min="9212" max="9212" width="41.5703125" style="1" bestFit="1" customWidth="1"/>
    <col min="9213" max="9462" width="14" style="1"/>
    <col min="9463" max="9464" width="14" style="1" customWidth="1"/>
    <col min="9465" max="9465" width="55.28515625" style="1" bestFit="1" customWidth="1"/>
    <col min="9466" max="9466" width="1.5703125" style="1" customWidth="1"/>
    <col min="9467" max="9467" width="14" style="1" customWidth="1"/>
    <col min="9468" max="9468" width="41.5703125" style="1" bestFit="1" customWidth="1"/>
    <col min="9469" max="9718" width="14" style="1"/>
    <col min="9719" max="9720" width="14" style="1" customWidth="1"/>
    <col min="9721" max="9721" width="55.28515625" style="1" bestFit="1" customWidth="1"/>
    <col min="9722" max="9722" width="1.5703125" style="1" customWidth="1"/>
    <col min="9723" max="9723" width="14" style="1" customWidth="1"/>
    <col min="9724" max="9724" width="41.5703125" style="1" bestFit="1" customWidth="1"/>
    <col min="9725" max="9974" width="14" style="1"/>
    <col min="9975" max="9976" width="14" style="1" customWidth="1"/>
    <col min="9977" max="9977" width="55.28515625" style="1" bestFit="1" customWidth="1"/>
    <col min="9978" max="9978" width="1.5703125" style="1" customWidth="1"/>
    <col min="9979" max="9979" width="14" style="1" customWidth="1"/>
    <col min="9980" max="9980" width="41.5703125" style="1" bestFit="1" customWidth="1"/>
    <col min="9981" max="10230" width="14" style="1"/>
    <col min="10231" max="10232" width="14" style="1" customWidth="1"/>
    <col min="10233" max="10233" width="55.28515625" style="1" bestFit="1" customWidth="1"/>
    <col min="10234" max="10234" width="1.5703125" style="1" customWidth="1"/>
    <col min="10235" max="10235" width="14" style="1" customWidth="1"/>
    <col min="10236" max="10236" width="41.5703125" style="1" bestFit="1" customWidth="1"/>
    <col min="10237" max="10486" width="14" style="1"/>
    <col min="10487" max="10488" width="14" style="1" customWidth="1"/>
    <col min="10489" max="10489" width="55.28515625" style="1" bestFit="1" customWidth="1"/>
    <col min="10490" max="10490" width="1.5703125" style="1" customWidth="1"/>
    <col min="10491" max="10491" width="14" style="1" customWidth="1"/>
    <col min="10492" max="10492" width="41.5703125" style="1" bestFit="1" customWidth="1"/>
    <col min="10493" max="10742" width="14" style="1"/>
    <col min="10743" max="10744" width="14" style="1" customWidth="1"/>
    <col min="10745" max="10745" width="55.28515625" style="1" bestFit="1" customWidth="1"/>
    <col min="10746" max="10746" width="1.5703125" style="1" customWidth="1"/>
    <col min="10747" max="10747" width="14" style="1" customWidth="1"/>
    <col min="10748" max="10748" width="41.5703125" style="1" bestFit="1" customWidth="1"/>
    <col min="10749" max="10998" width="14" style="1"/>
    <col min="10999" max="11000" width="14" style="1" customWidth="1"/>
    <col min="11001" max="11001" width="55.28515625" style="1" bestFit="1" customWidth="1"/>
    <col min="11002" max="11002" width="1.5703125" style="1" customWidth="1"/>
    <col min="11003" max="11003" width="14" style="1" customWidth="1"/>
    <col min="11004" max="11004" width="41.5703125" style="1" bestFit="1" customWidth="1"/>
    <col min="11005" max="11254" width="14" style="1"/>
    <col min="11255" max="11256" width="14" style="1" customWidth="1"/>
    <col min="11257" max="11257" width="55.28515625" style="1" bestFit="1" customWidth="1"/>
    <col min="11258" max="11258" width="1.5703125" style="1" customWidth="1"/>
    <col min="11259" max="11259" width="14" style="1" customWidth="1"/>
    <col min="11260" max="11260" width="41.5703125" style="1" bestFit="1" customWidth="1"/>
    <col min="11261" max="11510" width="14" style="1"/>
    <col min="11511" max="11512" width="14" style="1" customWidth="1"/>
    <col min="11513" max="11513" width="55.28515625" style="1" bestFit="1" customWidth="1"/>
    <col min="11514" max="11514" width="1.5703125" style="1" customWidth="1"/>
    <col min="11515" max="11515" width="14" style="1" customWidth="1"/>
    <col min="11516" max="11516" width="41.5703125" style="1" bestFit="1" customWidth="1"/>
    <col min="11517" max="11766" width="14" style="1"/>
    <col min="11767" max="11768" width="14" style="1" customWidth="1"/>
    <col min="11769" max="11769" width="55.28515625" style="1" bestFit="1" customWidth="1"/>
    <col min="11770" max="11770" width="1.5703125" style="1" customWidth="1"/>
    <col min="11771" max="11771" width="14" style="1" customWidth="1"/>
    <col min="11772" max="11772" width="41.5703125" style="1" bestFit="1" customWidth="1"/>
    <col min="11773" max="12022" width="14" style="1"/>
    <col min="12023" max="12024" width="14" style="1" customWidth="1"/>
    <col min="12025" max="12025" width="55.28515625" style="1" bestFit="1" customWidth="1"/>
    <col min="12026" max="12026" width="1.5703125" style="1" customWidth="1"/>
    <col min="12027" max="12027" width="14" style="1" customWidth="1"/>
    <col min="12028" max="12028" width="41.5703125" style="1" bestFit="1" customWidth="1"/>
    <col min="12029" max="12278" width="14" style="1"/>
    <col min="12279" max="12280" width="14" style="1" customWidth="1"/>
    <col min="12281" max="12281" width="55.28515625" style="1" bestFit="1" customWidth="1"/>
    <col min="12282" max="12282" width="1.5703125" style="1" customWidth="1"/>
    <col min="12283" max="12283" width="14" style="1" customWidth="1"/>
    <col min="12284" max="12284" width="41.5703125" style="1" bestFit="1" customWidth="1"/>
    <col min="12285" max="12534" width="14" style="1"/>
    <col min="12535" max="12536" width="14" style="1" customWidth="1"/>
    <col min="12537" max="12537" width="55.28515625" style="1" bestFit="1" customWidth="1"/>
    <col min="12538" max="12538" width="1.5703125" style="1" customWidth="1"/>
    <col min="12539" max="12539" width="14" style="1" customWidth="1"/>
    <col min="12540" max="12540" width="41.5703125" style="1" bestFit="1" customWidth="1"/>
    <col min="12541" max="12790" width="14" style="1"/>
    <col min="12791" max="12792" width="14" style="1" customWidth="1"/>
    <col min="12793" max="12793" width="55.28515625" style="1" bestFit="1" customWidth="1"/>
    <col min="12794" max="12794" width="1.5703125" style="1" customWidth="1"/>
    <col min="12795" max="12795" width="14" style="1" customWidth="1"/>
    <col min="12796" max="12796" width="41.5703125" style="1" bestFit="1" customWidth="1"/>
    <col min="12797" max="13046" width="14" style="1"/>
    <col min="13047" max="13048" width="14" style="1" customWidth="1"/>
    <col min="13049" max="13049" width="55.28515625" style="1" bestFit="1" customWidth="1"/>
    <col min="13050" max="13050" width="1.5703125" style="1" customWidth="1"/>
    <col min="13051" max="13051" width="14" style="1" customWidth="1"/>
    <col min="13052" max="13052" width="41.5703125" style="1" bestFit="1" customWidth="1"/>
    <col min="13053" max="13302" width="14" style="1"/>
    <col min="13303" max="13304" width="14" style="1" customWidth="1"/>
    <col min="13305" max="13305" width="55.28515625" style="1" bestFit="1" customWidth="1"/>
    <col min="13306" max="13306" width="1.5703125" style="1" customWidth="1"/>
    <col min="13307" max="13307" width="14" style="1" customWidth="1"/>
    <col min="13308" max="13308" width="41.5703125" style="1" bestFit="1" customWidth="1"/>
    <col min="13309" max="13558" width="14" style="1"/>
    <col min="13559" max="13560" width="14" style="1" customWidth="1"/>
    <col min="13561" max="13561" width="55.28515625" style="1" bestFit="1" customWidth="1"/>
    <col min="13562" max="13562" width="1.5703125" style="1" customWidth="1"/>
    <col min="13563" max="13563" width="14" style="1" customWidth="1"/>
    <col min="13564" max="13564" width="41.5703125" style="1" bestFit="1" customWidth="1"/>
    <col min="13565" max="13814" width="14" style="1"/>
    <col min="13815" max="13816" width="14" style="1" customWidth="1"/>
    <col min="13817" max="13817" width="55.28515625" style="1" bestFit="1" customWidth="1"/>
    <col min="13818" max="13818" width="1.5703125" style="1" customWidth="1"/>
    <col min="13819" max="13819" width="14" style="1" customWidth="1"/>
    <col min="13820" max="13820" width="41.5703125" style="1" bestFit="1" customWidth="1"/>
    <col min="13821" max="14070" width="14" style="1"/>
    <col min="14071" max="14072" width="14" style="1" customWidth="1"/>
    <col min="14073" max="14073" width="55.28515625" style="1" bestFit="1" customWidth="1"/>
    <col min="14074" max="14074" width="1.5703125" style="1" customWidth="1"/>
    <col min="14075" max="14075" width="14" style="1" customWidth="1"/>
    <col min="14076" max="14076" width="41.5703125" style="1" bestFit="1" customWidth="1"/>
    <col min="14077" max="14326" width="14" style="1"/>
    <col min="14327" max="14328" width="14" style="1" customWidth="1"/>
    <col min="14329" max="14329" width="55.28515625" style="1" bestFit="1" customWidth="1"/>
    <col min="14330" max="14330" width="1.5703125" style="1" customWidth="1"/>
    <col min="14331" max="14331" width="14" style="1" customWidth="1"/>
    <col min="14332" max="14332" width="41.5703125" style="1" bestFit="1" customWidth="1"/>
    <col min="14333" max="14582" width="14" style="1"/>
    <col min="14583" max="14584" width="14" style="1" customWidth="1"/>
    <col min="14585" max="14585" width="55.28515625" style="1" bestFit="1" customWidth="1"/>
    <col min="14586" max="14586" width="1.5703125" style="1" customWidth="1"/>
    <col min="14587" max="14587" width="14" style="1" customWidth="1"/>
    <col min="14588" max="14588" width="41.5703125" style="1" bestFit="1" customWidth="1"/>
    <col min="14589" max="14838" width="14" style="1"/>
    <col min="14839" max="14840" width="14" style="1" customWidth="1"/>
    <col min="14841" max="14841" width="55.28515625" style="1" bestFit="1" customWidth="1"/>
    <col min="14842" max="14842" width="1.5703125" style="1" customWidth="1"/>
    <col min="14843" max="14843" width="14" style="1" customWidth="1"/>
    <col min="14844" max="14844" width="41.5703125" style="1" bestFit="1" customWidth="1"/>
    <col min="14845" max="15094" width="14" style="1"/>
    <col min="15095" max="15096" width="14" style="1" customWidth="1"/>
    <col min="15097" max="15097" width="55.28515625" style="1" bestFit="1" customWidth="1"/>
    <col min="15098" max="15098" width="1.5703125" style="1" customWidth="1"/>
    <col min="15099" max="15099" width="14" style="1" customWidth="1"/>
    <col min="15100" max="15100" width="41.5703125" style="1" bestFit="1" customWidth="1"/>
    <col min="15101" max="15350" width="14" style="1"/>
    <col min="15351" max="15352" width="14" style="1" customWidth="1"/>
    <col min="15353" max="15353" width="55.28515625" style="1" bestFit="1" customWidth="1"/>
    <col min="15354" max="15354" width="1.5703125" style="1" customWidth="1"/>
    <col min="15355" max="15355" width="14" style="1" customWidth="1"/>
    <col min="15356" max="15356" width="41.5703125" style="1" bestFit="1" customWidth="1"/>
    <col min="15357" max="15606" width="14" style="1"/>
    <col min="15607" max="15608" width="14" style="1" customWidth="1"/>
    <col min="15609" max="15609" width="55.28515625" style="1" bestFit="1" customWidth="1"/>
    <col min="15610" max="15610" width="1.5703125" style="1" customWidth="1"/>
    <col min="15611" max="15611" width="14" style="1" customWidth="1"/>
    <col min="15612" max="15612" width="41.5703125" style="1" bestFit="1" customWidth="1"/>
    <col min="15613" max="15862" width="14" style="1"/>
    <col min="15863" max="15864" width="14" style="1" customWidth="1"/>
    <col min="15865" max="15865" width="55.28515625" style="1" bestFit="1" customWidth="1"/>
    <col min="15866" max="15866" width="1.5703125" style="1" customWidth="1"/>
    <col min="15867" max="15867" width="14" style="1" customWidth="1"/>
    <col min="15868" max="15868" width="41.5703125" style="1" bestFit="1" customWidth="1"/>
    <col min="15869" max="16118" width="14" style="1"/>
    <col min="16119" max="16120" width="14" style="1" customWidth="1"/>
    <col min="16121" max="16121" width="55.28515625" style="1" bestFit="1" customWidth="1"/>
    <col min="16122" max="16122" width="1.5703125" style="1" customWidth="1"/>
    <col min="16123" max="16123" width="14" style="1" customWidth="1"/>
    <col min="16124" max="16124" width="41.5703125" style="1" bestFit="1" customWidth="1"/>
    <col min="16125" max="16384" width="14" style="1"/>
  </cols>
  <sheetData>
    <row r="1" spans="1:8" ht="70.150000000000006" customHeight="1" x14ac:dyDescent="0.75">
      <c r="H1" s="175" t="s">
        <v>29</v>
      </c>
    </row>
    <row r="2" spans="1:8" ht="67.150000000000006" customHeight="1" x14ac:dyDescent="0.75">
      <c r="B2" s="177" t="s">
        <v>19</v>
      </c>
      <c r="C2" s="177"/>
      <c r="D2" s="177"/>
      <c r="E2" s="177"/>
      <c r="F2" s="177"/>
      <c r="G2" s="177"/>
      <c r="H2" s="176"/>
    </row>
    <row r="3" spans="1:8" ht="33" customHeight="1" x14ac:dyDescent="0.75">
      <c r="A3" s="167" t="s">
        <v>0</v>
      </c>
      <c r="B3" s="168"/>
      <c r="C3" s="178">
        <v>45387</v>
      </c>
      <c r="D3" s="179"/>
      <c r="E3" s="180"/>
      <c r="F3" s="10" t="s">
        <v>24</v>
      </c>
      <c r="G3" s="181" t="s">
        <v>86</v>
      </c>
      <c r="H3" s="181"/>
    </row>
    <row r="4" spans="1:8" ht="33" customHeight="1" x14ac:dyDescent="0.75">
      <c r="A4" s="167" t="s">
        <v>15</v>
      </c>
      <c r="B4" s="168"/>
      <c r="C4" s="167" t="s">
        <v>66</v>
      </c>
      <c r="D4" s="169"/>
      <c r="E4" s="168"/>
      <c r="F4" s="10" t="s">
        <v>25</v>
      </c>
      <c r="G4" s="170">
        <v>45387</v>
      </c>
      <c r="H4" s="170"/>
    </row>
    <row r="5" spans="1:8" ht="34.9" customHeight="1" x14ac:dyDescent="0.75">
      <c r="A5" s="167" t="s">
        <v>1</v>
      </c>
      <c r="B5" s="168"/>
      <c r="C5" s="167" t="s">
        <v>158</v>
      </c>
      <c r="D5" s="169"/>
      <c r="E5" s="168"/>
      <c r="F5" s="10" t="s">
        <v>26</v>
      </c>
      <c r="G5" s="170">
        <v>45387</v>
      </c>
      <c r="H5" s="170"/>
    </row>
    <row r="6" spans="1:8" ht="33" customHeight="1" x14ac:dyDescent="0.75">
      <c r="A6" s="167" t="s">
        <v>2</v>
      </c>
      <c r="B6" s="168"/>
      <c r="C6" s="167">
        <v>20</v>
      </c>
      <c r="D6" s="169"/>
      <c r="E6" s="168"/>
      <c r="F6" s="10" t="s">
        <v>27</v>
      </c>
      <c r="G6" s="171"/>
      <c r="H6" s="171"/>
    </row>
    <row r="7" spans="1:8" ht="33" customHeight="1" x14ac:dyDescent="0.75">
      <c r="A7" s="172" t="s">
        <v>14</v>
      </c>
      <c r="B7" s="165" t="s">
        <v>3</v>
      </c>
      <c r="C7" s="165" t="s">
        <v>4</v>
      </c>
      <c r="D7" s="174" t="s">
        <v>5</v>
      </c>
      <c r="E7" s="174"/>
      <c r="F7" s="174"/>
      <c r="G7" s="165" t="s">
        <v>23</v>
      </c>
      <c r="H7" s="165" t="s">
        <v>22</v>
      </c>
    </row>
    <row r="8" spans="1:8" ht="33" customHeight="1" x14ac:dyDescent="0.75">
      <c r="A8" s="173"/>
      <c r="B8" s="166"/>
      <c r="C8" s="166"/>
      <c r="D8" s="9"/>
      <c r="E8" s="9" t="s">
        <v>74</v>
      </c>
      <c r="F8" s="9" t="s">
        <v>6</v>
      </c>
      <c r="G8" s="166"/>
      <c r="H8" s="166"/>
    </row>
    <row r="9" spans="1:8" ht="51" x14ac:dyDescent="0.75">
      <c r="A9" s="12">
        <v>1</v>
      </c>
      <c r="B9" s="11" t="s">
        <v>84</v>
      </c>
      <c r="C9" s="6"/>
      <c r="D9" s="13">
        <v>1</v>
      </c>
      <c r="E9" s="14">
        <v>55</v>
      </c>
      <c r="F9" s="14">
        <f>E9*D9</f>
        <v>55</v>
      </c>
      <c r="G9" s="14">
        <v>140</v>
      </c>
      <c r="H9" s="15">
        <f>G9*F9</f>
        <v>7700</v>
      </c>
    </row>
    <row r="10" spans="1:8" ht="51" x14ac:dyDescent="0.75">
      <c r="A10" s="12">
        <v>2</v>
      </c>
      <c r="B10" s="11" t="s">
        <v>85</v>
      </c>
      <c r="C10" s="6"/>
      <c r="D10" s="13">
        <v>1</v>
      </c>
      <c r="E10" s="14">
        <v>55</v>
      </c>
      <c r="F10" s="14">
        <f t="shared" ref="F10:F11" si="0">E10*D10</f>
        <v>55</v>
      </c>
      <c r="G10" s="14">
        <v>230</v>
      </c>
      <c r="H10" s="15">
        <f>G10*F10</f>
        <v>12650</v>
      </c>
    </row>
    <row r="11" spans="1:8" ht="51" x14ac:dyDescent="0.75">
      <c r="A11" s="12">
        <v>3</v>
      </c>
      <c r="B11" s="11" t="s">
        <v>85</v>
      </c>
      <c r="C11" s="6"/>
      <c r="D11" s="13">
        <v>1</v>
      </c>
      <c r="E11" s="14">
        <v>55</v>
      </c>
      <c r="F11" s="14">
        <f t="shared" si="0"/>
        <v>55</v>
      </c>
      <c r="G11" s="14">
        <v>230</v>
      </c>
      <c r="H11" s="15">
        <f t="shared" ref="H11" si="1">G11*F11</f>
        <v>12650</v>
      </c>
    </row>
    <row r="12" spans="1:8" ht="35.25" x14ac:dyDescent="0.75">
      <c r="A12" s="12">
        <v>4</v>
      </c>
      <c r="B12" s="11"/>
      <c r="C12" s="6"/>
      <c r="D12" s="13"/>
      <c r="E12" s="14"/>
      <c r="F12" s="14">
        <f t="shared" ref="F12" si="2">E12*D12</f>
        <v>0</v>
      </c>
      <c r="G12" s="14"/>
      <c r="H12" s="15">
        <f>G12*F12</f>
        <v>0</v>
      </c>
    </row>
    <row r="13" spans="1:8" ht="35.25" x14ac:dyDescent="0.75">
      <c r="A13" s="12">
        <v>5</v>
      </c>
      <c r="B13" s="11"/>
      <c r="C13" s="6"/>
      <c r="D13" s="7"/>
      <c r="E13" s="14"/>
      <c r="F13" s="14"/>
      <c r="G13" s="14"/>
      <c r="H13" s="15">
        <f>G13*F13</f>
        <v>0</v>
      </c>
    </row>
    <row r="14" spans="1:8" ht="35.25" x14ac:dyDescent="0.75">
      <c r="A14" s="12"/>
      <c r="B14" s="11"/>
      <c r="C14" s="16"/>
      <c r="D14" s="7"/>
      <c r="E14" s="7"/>
      <c r="F14" s="7"/>
      <c r="G14" s="7"/>
      <c r="H14" s="15">
        <f>G14*F14</f>
        <v>0</v>
      </c>
    </row>
    <row r="15" spans="1:8" ht="33" customHeight="1" x14ac:dyDescent="0.75">
      <c r="A15" s="2"/>
      <c r="B15" s="5"/>
      <c r="C15" s="6"/>
      <c r="D15" s="7"/>
      <c r="E15" s="7"/>
      <c r="F15" s="7"/>
      <c r="G15" s="7"/>
      <c r="H15" s="7"/>
    </row>
    <row r="16" spans="1:8" ht="33" customHeight="1" x14ac:dyDescent="0.75">
      <c r="A16" s="2"/>
      <c r="B16" s="5"/>
      <c r="C16" s="6"/>
      <c r="D16" s="7"/>
      <c r="E16" s="7"/>
      <c r="F16" s="7"/>
      <c r="G16" s="7"/>
      <c r="H16" s="7"/>
    </row>
    <row r="17" spans="1:8" ht="33" customHeight="1" x14ac:dyDescent="0.75">
      <c r="A17" s="2"/>
      <c r="B17" s="5"/>
      <c r="C17" s="6"/>
      <c r="D17" s="7"/>
      <c r="E17" s="7"/>
      <c r="F17" s="7"/>
      <c r="G17" s="7"/>
      <c r="H17" s="7"/>
    </row>
    <row r="18" spans="1:8" ht="33" customHeight="1" x14ac:dyDescent="0.75">
      <c r="A18" s="2"/>
      <c r="B18" s="5"/>
      <c r="C18" s="6"/>
      <c r="D18" s="7"/>
      <c r="E18" s="7"/>
      <c r="F18" s="7"/>
      <c r="G18" s="7"/>
      <c r="H18" s="7"/>
    </row>
    <row r="19" spans="1:8" ht="33" customHeight="1" x14ac:dyDescent="0.75">
      <c r="A19" s="2"/>
      <c r="B19" s="5"/>
      <c r="C19" s="6"/>
      <c r="D19" s="7"/>
      <c r="E19" s="7"/>
      <c r="F19" s="7"/>
      <c r="G19" s="7"/>
      <c r="H19" s="7"/>
    </row>
    <row r="20" spans="1:8" ht="33" customHeight="1" x14ac:dyDescent="0.75">
      <c r="A20" s="158" t="s">
        <v>16</v>
      </c>
      <c r="B20" s="159"/>
      <c r="C20" s="159"/>
      <c r="D20" s="159"/>
      <c r="E20" s="159"/>
      <c r="F20" s="159"/>
      <c r="G20" s="160"/>
      <c r="H20" s="128">
        <f>SUM(H9:H14)</f>
        <v>33000</v>
      </c>
    </row>
    <row r="21" spans="1:8" ht="33" customHeight="1" x14ac:dyDescent="0.75">
      <c r="A21" s="161" t="s">
        <v>86</v>
      </c>
      <c r="B21" s="4" t="s">
        <v>7</v>
      </c>
      <c r="C21" s="162"/>
      <c r="D21" s="157"/>
      <c r="E21" s="157"/>
      <c r="F21" s="154" t="s">
        <v>21</v>
      </c>
      <c r="G21" s="154"/>
      <c r="H21" s="155"/>
    </row>
    <row r="22" spans="1:8" ht="33" customHeight="1" x14ac:dyDescent="0.75">
      <c r="A22" s="161"/>
      <c r="B22" s="4" t="s">
        <v>75</v>
      </c>
      <c r="C22" s="156">
        <f>C21</f>
        <v>0</v>
      </c>
      <c r="D22" s="157"/>
      <c r="E22" s="157"/>
      <c r="F22" s="154" t="s">
        <v>21</v>
      </c>
      <c r="G22" s="154"/>
      <c r="H22" s="155"/>
    </row>
    <row r="23" spans="1:8" ht="33" customHeight="1" x14ac:dyDescent="0.75">
      <c r="A23" s="161"/>
      <c r="B23" s="4" t="s">
        <v>9</v>
      </c>
      <c r="C23" s="156">
        <f>C21*0%</f>
        <v>0</v>
      </c>
      <c r="D23" s="157"/>
      <c r="E23" s="157"/>
      <c r="F23" s="154" t="s">
        <v>21</v>
      </c>
      <c r="G23" s="154"/>
      <c r="H23" s="155"/>
    </row>
    <row r="24" spans="1:8" ht="33" customHeight="1" x14ac:dyDescent="0.75">
      <c r="A24" s="161"/>
      <c r="B24" s="4" t="s">
        <v>10</v>
      </c>
      <c r="C24" s="156">
        <f>C21*0%</f>
        <v>0</v>
      </c>
      <c r="D24" s="157"/>
      <c r="E24" s="157"/>
      <c r="F24" s="154" t="s">
        <v>21</v>
      </c>
      <c r="G24" s="154"/>
      <c r="H24" s="155"/>
    </row>
    <row r="25" spans="1:8" ht="33" customHeight="1" x14ac:dyDescent="0.75">
      <c r="A25" s="161"/>
      <c r="B25" s="4" t="s">
        <v>11</v>
      </c>
      <c r="C25" s="156"/>
      <c r="D25" s="157"/>
      <c r="E25" s="157"/>
      <c r="F25" s="154" t="s">
        <v>21</v>
      </c>
      <c r="G25" s="154"/>
      <c r="H25" s="155"/>
    </row>
    <row r="26" spans="1:8" ht="33" customHeight="1" x14ac:dyDescent="0.75">
      <c r="A26" s="161"/>
      <c r="B26" s="4" t="s">
        <v>12</v>
      </c>
      <c r="C26" s="156"/>
      <c r="D26" s="157"/>
      <c r="E26" s="157"/>
      <c r="F26" s="154" t="s">
        <v>21</v>
      </c>
      <c r="G26" s="154"/>
      <c r="H26" s="155"/>
    </row>
    <row r="27" spans="1:8" ht="33" customHeight="1" x14ac:dyDescent="0.75">
      <c r="A27" s="161"/>
      <c r="B27" s="4" t="s">
        <v>13</v>
      </c>
      <c r="C27" s="156">
        <f>H20-C26</f>
        <v>33000</v>
      </c>
      <c r="D27" s="157"/>
      <c r="E27" s="157"/>
      <c r="F27" s="154" t="s">
        <v>21</v>
      </c>
      <c r="G27" s="154"/>
      <c r="H27" s="155"/>
    </row>
    <row r="28" spans="1:8" ht="33" customHeight="1" x14ac:dyDescent="0.75">
      <c r="A28" s="161"/>
      <c r="B28" s="163" t="s">
        <v>17</v>
      </c>
      <c r="C28" s="163"/>
      <c r="D28" s="163"/>
      <c r="E28" s="163"/>
      <c r="F28" s="163"/>
      <c r="G28" s="163"/>
      <c r="H28" s="163"/>
    </row>
    <row r="29" spans="1:8" ht="99.6" customHeight="1" x14ac:dyDescent="0.75">
      <c r="A29" s="161"/>
      <c r="B29" s="164" t="s">
        <v>18</v>
      </c>
      <c r="C29" s="164"/>
      <c r="D29" s="164"/>
      <c r="E29" s="164"/>
      <c r="F29" s="164"/>
      <c r="G29" s="164"/>
      <c r="H29" s="164"/>
    </row>
    <row r="30" spans="1:8" ht="90" customHeight="1" x14ac:dyDescent="0.75">
      <c r="A30" s="161"/>
      <c r="B30" s="164" t="s">
        <v>52</v>
      </c>
      <c r="C30" s="164"/>
      <c r="D30" s="164"/>
      <c r="E30" s="164"/>
      <c r="F30" s="164"/>
      <c r="G30" s="164"/>
      <c r="H30" s="164"/>
    </row>
    <row r="31" spans="1:8" ht="33" customHeight="1" x14ac:dyDescent="0.75">
      <c r="A31" s="3"/>
      <c r="B31" s="3"/>
      <c r="C31" s="3"/>
      <c r="D31" s="3"/>
      <c r="E31" s="3"/>
      <c r="F31" s="3"/>
      <c r="G31" s="3"/>
      <c r="H31" s="3"/>
    </row>
  </sheetData>
  <mergeCells count="39">
    <mergeCell ref="A4:B4"/>
    <mergeCell ref="C4:E4"/>
    <mergeCell ref="G4:H4"/>
    <mergeCell ref="H1:H2"/>
    <mergeCell ref="B2:G2"/>
    <mergeCell ref="A3:B3"/>
    <mergeCell ref="C3:E3"/>
    <mergeCell ref="G3:H3"/>
    <mergeCell ref="F25:H25"/>
    <mergeCell ref="C26:E26"/>
    <mergeCell ref="H7:H8"/>
    <mergeCell ref="A5:B5"/>
    <mergeCell ref="C5:E5"/>
    <mergeCell ref="G5:H5"/>
    <mergeCell ref="A6:B6"/>
    <mergeCell ref="C6:E6"/>
    <mergeCell ref="G6:H6"/>
    <mergeCell ref="A7:A8"/>
    <mergeCell ref="B7:B8"/>
    <mergeCell ref="C7:C8"/>
    <mergeCell ref="D7:F7"/>
    <mergeCell ref="G7:G8"/>
    <mergeCell ref="F26:H26"/>
    <mergeCell ref="C27:E27"/>
    <mergeCell ref="F27:H27"/>
    <mergeCell ref="A20:G20"/>
    <mergeCell ref="A21:A30"/>
    <mergeCell ref="C21:E21"/>
    <mergeCell ref="F21:H21"/>
    <mergeCell ref="C22:E22"/>
    <mergeCell ref="F22:H22"/>
    <mergeCell ref="C23:E23"/>
    <mergeCell ref="F23:H23"/>
    <mergeCell ref="C24:E24"/>
    <mergeCell ref="F24:H24"/>
    <mergeCell ref="B28:H28"/>
    <mergeCell ref="B29:H29"/>
    <mergeCell ref="B30:H30"/>
    <mergeCell ref="C25:E25"/>
  </mergeCells>
  <printOptions horizontalCentered="1" verticalCentered="1"/>
  <pageMargins left="0.25" right="0.25" top="0.75" bottom="0.75" header="0.3" footer="0.3"/>
  <pageSetup paperSize="9" scale="54" orientation="portrait" r:id="rId1"/>
  <drawing r:id="rId2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0"/>
  <sheetViews>
    <sheetView rightToLeft="1" view="pageBreakPreview" zoomScale="70" zoomScaleNormal="100" zoomScaleSheetLayoutView="70" workbookViewId="0">
      <selection activeCell="F24" sqref="F24"/>
    </sheetView>
  </sheetViews>
  <sheetFormatPr defaultColWidth="14" defaultRowHeight="33" customHeight="1" x14ac:dyDescent="0.75"/>
  <cols>
    <col min="1" max="1" width="7.7109375" style="1" customWidth="1"/>
    <col min="2" max="2" width="58.5703125" style="1" customWidth="1"/>
    <col min="3" max="3" width="19.140625" style="1" bestFit="1" customWidth="1"/>
    <col min="4" max="6" width="19.7109375" style="1" customWidth="1"/>
    <col min="7" max="7" width="20.140625" style="1" bestFit="1" customWidth="1"/>
    <col min="8" max="8" width="23.5703125" style="1" bestFit="1" customWidth="1"/>
    <col min="9" max="246" width="14" style="1"/>
    <col min="247" max="248" width="14" style="1" customWidth="1"/>
    <col min="249" max="249" width="55.28515625" style="1" bestFit="1" customWidth="1"/>
    <col min="250" max="250" width="1.5703125" style="1" customWidth="1"/>
    <col min="251" max="251" width="14" style="1" customWidth="1"/>
    <col min="252" max="252" width="41.5703125" style="1" bestFit="1" customWidth="1"/>
    <col min="253" max="502" width="14" style="1"/>
    <col min="503" max="504" width="14" style="1" customWidth="1"/>
    <col min="505" max="505" width="55.28515625" style="1" bestFit="1" customWidth="1"/>
    <col min="506" max="506" width="1.5703125" style="1" customWidth="1"/>
    <col min="507" max="507" width="14" style="1" customWidth="1"/>
    <col min="508" max="508" width="41.5703125" style="1" bestFit="1" customWidth="1"/>
    <col min="509" max="758" width="14" style="1"/>
    <col min="759" max="760" width="14" style="1" customWidth="1"/>
    <col min="761" max="761" width="55.28515625" style="1" bestFit="1" customWidth="1"/>
    <col min="762" max="762" width="1.5703125" style="1" customWidth="1"/>
    <col min="763" max="763" width="14" style="1" customWidth="1"/>
    <col min="764" max="764" width="41.5703125" style="1" bestFit="1" customWidth="1"/>
    <col min="765" max="1014" width="14" style="1"/>
    <col min="1015" max="1016" width="14" style="1" customWidth="1"/>
    <col min="1017" max="1017" width="55.28515625" style="1" bestFit="1" customWidth="1"/>
    <col min="1018" max="1018" width="1.5703125" style="1" customWidth="1"/>
    <col min="1019" max="1019" width="14" style="1" customWidth="1"/>
    <col min="1020" max="1020" width="41.5703125" style="1" bestFit="1" customWidth="1"/>
    <col min="1021" max="1270" width="14" style="1"/>
    <col min="1271" max="1272" width="14" style="1" customWidth="1"/>
    <col min="1273" max="1273" width="55.28515625" style="1" bestFit="1" customWidth="1"/>
    <col min="1274" max="1274" width="1.5703125" style="1" customWidth="1"/>
    <col min="1275" max="1275" width="14" style="1" customWidth="1"/>
    <col min="1276" max="1276" width="41.5703125" style="1" bestFit="1" customWidth="1"/>
    <col min="1277" max="1526" width="14" style="1"/>
    <col min="1527" max="1528" width="14" style="1" customWidth="1"/>
    <col min="1529" max="1529" width="55.28515625" style="1" bestFit="1" customWidth="1"/>
    <col min="1530" max="1530" width="1.5703125" style="1" customWidth="1"/>
    <col min="1531" max="1531" width="14" style="1" customWidth="1"/>
    <col min="1532" max="1532" width="41.5703125" style="1" bestFit="1" customWidth="1"/>
    <col min="1533" max="1782" width="14" style="1"/>
    <col min="1783" max="1784" width="14" style="1" customWidth="1"/>
    <col min="1785" max="1785" width="55.28515625" style="1" bestFit="1" customWidth="1"/>
    <col min="1786" max="1786" width="1.5703125" style="1" customWidth="1"/>
    <col min="1787" max="1787" width="14" style="1" customWidth="1"/>
    <col min="1788" max="1788" width="41.5703125" style="1" bestFit="1" customWidth="1"/>
    <col min="1789" max="2038" width="14" style="1"/>
    <col min="2039" max="2040" width="14" style="1" customWidth="1"/>
    <col min="2041" max="2041" width="55.28515625" style="1" bestFit="1" customWidth="1"/>
    <col min="2042" max="2042" width="1.5703125" style="1" customWidth="1"/>
    <col min="2043" max="2043" width="14" style="1" customWidth="1"/>
    <col min="2044" max="2044" width="41.5703125" style="1" bestFit="1" customWidth="1"/>
    <col min="2045" max="2294" width="14" style="1"/>
    <col min="2295" max="2296" width="14" style="1" customWidth="1"/>
    <col min="2297" max="2297" width="55.28515625" style="1" bestFit="1" customWidth="1"/>
    <col min="2298" max="2298" width="1.5703125" style="1" customWidth="1"/>
    <col min="2299" max="2299" width="14" style="1" customWidth="1"/>
    <col min="2300" max="2300" width="41.5703125" style="1" bestFit="1" customWidth="1"/>
    <col min="2301" max="2550" width="14" style="1"/>
    <col min="2551" max="2552" width="14" style="1" customWidth="1"/>
    <col min="2553" max="2553" width="55.28515625" style="1" bestFit="1" customWidth="1"/>
    <col min="2554" max="2554" width="1.5703125" style="1" customWidth="1"/>
    <col min="2555" max="2555" width="14" style="1" customWidth="1"/>
    <col min="2556" max="2556" width="41.5703125" style="1" bestFit="1" customWidth="1"/>
    <col min="2557" max="2806" width="14" style="1"/>
    <col min="2807" max="2808" width="14" style="1" customWidth="1"/>
    <col min="2809" max="2809" width="55.28515625" style="1" bestFit="1" customWidth="1"/>
    <col min="2810" max="2810" width="1.5703125" style="1" customWidth="1"/>
    <col min="2811" max="2811" width="14" style="1" customWidth="1"/>
    <col min="2812" max="2812" width="41.5703125" style="1" bestFit="1" customWidth="1"/>
    <col min="2813" max="3062" width="14" style="1"/>
    <col min="3063" max="3064" width="14" style="1" customWidth="1"/>
    <col min="3065" max="3065" width="55.28515625" style="1" bestFit="1" customWidth="1"/>
    <col min="3066" max="3066" width="1.5703125" style="1" customWidth="1"/>
    <col min="3067" max="3067" width="14" style="1" customWidth="1"/>
    <col min="3068" max="3068" width="41.5703125" style="1" bestFit="1" customWidth="1"/>
    <col min="3069" max="3318" width="14" style="1"/>
    <col min="3319" max="3320" width="14" style="1" customWidth="1"/>
    <col min="3321" max="3321" width="55.28515625" style="1" bestFit="1" customWidth="1"/>
    <col min="3322" max="3322" width="1.5703125" style="1" customWidth="1"/>
    <col min="3323" max="3323" width="14" style="1" customWidth="1"/>
    <col min="3324" max="3324" width="41.5703125" style="1" bestFit="1" customWidth="1"/>
    <col min="3325" max="3574" width="14" style="1"/>
    <col min="3575" max="3576" width="14" style="1" customWidth="1"/>
    <col min="3577" max="3577" width="55.28515625" style="1" bestFit="1" customWidth="1"/>
    <col min="3578" max="3578" width="1.5703125" style="1" customWidth="1"/>
    <col min="3579" max="3579" width="14" style="1" customWidth="1"/>
    <col min="3580" max="3580" width="41.5703125" style="1" bestFit="1" customWidth="1"/>
    <col min="3581" max="3830" width="14" style="1"/>
    <col min="3831" max="3832" width="14" style="1" customWidth="1"/>
    <col min="3833" max="3833" width="55.28515625" style="1" bestFit="1" customWidth="1"/>
    <col min="3834" max="3834" width="1.5703125" style="1" customWidth="1"/>
    <col min="3835" max="3835" width="14" style="1" customWidth="1"/>
    <col min="3836" max="3836" width="41.5703125" style="1" bestFit="1" customWidth="1"/>
    <col min="3837" max="4086" width="14" style="1"/>
    <col min="4087" max="4088" width="14" style="1" customWidth="1"/>
    <col min="4089" max="4089" width="55.28515625" style="1" bestFit="1" customWidth="1"/>
    <col min="4090" max="4090" width="1.5703125" style="1" customWidth="1"/>
    <col min="4091" max="4091" width="14" style="1" customWidth="1"/>
    <col min="4092" max="4092" width="41.5703125" style="1" bestFit="1" customWidth="1"/>
    <col min="4093" max="4342" width="14" style="1"/>
    <col min="4343" max="4344" width="14" style="1" customWidth="1"/>
    <col min="4345" max="4345" width="55.28515625" style="1" bestFit="1" customWidth="1"/>
    <col min="4346" max="4346" width="1.5703125" style="1" customWidth="1"/>
    <col min="4347" max="4347" width="14" style="1" customWidth="1"/>
    <col min="4348" max="4348" width="41.5703125" style="1" bestFit="1" customWidth="1"/>
    <col min="4349" max="4598" width="14" style="1"/>
    <col min="4599" max="4600" width="14" style="1" customWidth="1"/>
    <col min="4601" max="4601" width="55.28515625" style="1" bestFit="1" customWidth="1"/>
    <col min="4602" max="4602" width="1.5703125" style="1" customWidth="1"/>
    <col min="4603" max="4603" width="14" style="1" customWidth="1"/>
    <col min="4604" max="4604" width="41.5703125" style="1" bestFit="1" customWidth="1"/>
    <col min="4605" max="4854" width="14" style="1"/>
    <col min="4855" max="4856" width="14" style="1" customWidth="1"/>
    <col min="4857" max="4857" width="55.28515625" style="1" bestFit="1" customWidth="1"/>
    <col min="4858" max="4858" width="1.5703125" style="1" customWidth="1"/>
    <col min="4859" max="4859" width="14" style="1" customWidth="1"/>
    <col min="4860" max="4860" width="41.5703125" style="1" bestFit="1" customWidth="1"/>
    <col min="4861" max="5110" width="14" style="1"/>
    <col min="5111" max="5112" width="14" style="1" customWidth="1"/>
    <col min="5113" max="5113" width="55.28515625" style="1" bestFit="1" customWidth="1"/>
    <col min="5114" max="5114" width="1.5703125" style="1" customWidth="1"/>
    <col min="5115" max="5115" width="14" style="1" customWidth="1"/>
    <col min="5116" max="5116" width="41.5703125" style="1" bestFit="1" customWidth="1"/>
    <col min="5117" max="5366" width="14" style="1"/>
    <col min="5367" max="5368" width="14" style="1" customWidth="1"/>
    <col min="5369" max="5369" width="55.28515625" style="1" bestFit="1" customWidth="1"/>
    <col min="5370" max="5370" width="1.5703125" style="1" customWidth="1"/>
    <col min="5371" max="5371" width="14" style="1" customWidth="1"/>
    <col min="5372" max="5372" width="41.5703125" style="1" bestFit="1" customWidth="1"/>
    <col min="5373" max="5622" width="14" style="1"/>
    <col min="5623" max="5624" width="14" style="1" customWidth="1"/>
    <col min="5625" max="5625" width="55.28515625" style="1" bestFit="1" customWidth="1"/>
    <col min="5626" max="5626" width="1.5703125" style="1" customWidth="1"/>
    <col min="5627" max="5627" width="14" style="1" customWidth="1"/>
    <col min="5628" max="5628" width="41.5703125" style="1" bestFit="1" customWidth="1"/>
    <col min="5629" max="5878" width="14" style="1"/>
    <col min="5879" max="5880" width="14" style="1" customWidth="1"/>
    <col min="5881" max="5881" width="55.28515625" style="1" bestFit="1" customWidth="1"/>
    <col min="5882" max="5882" width="1.5703125" style="1" customWidth="1"/>
    <col min="5883" max="5883" width="14" style="1" customWidth="1"/>
    <col min="5884" max="5884" width="41.5703125" style="1" bestFit="1" customWidth="1"/>
    <col min="5885" max="6134" width="14" style="1"/>
    <col min="6135" max="6136" width="14" style="1" customWidth="1"/>
    <col min="6137" max="6137" width="55.28515625" style="1" bestFit="1" customWidth="1"/>
    <col min="6138" max="6138" width="1.5703125" style="1" customWidth="1"/>
    <col min="6139" max="6139" width="14" style="1" customWidth="1"/>
    <col min="6140" max="6140" width="41.5703125" style="1" bestFit="1" customWidth="1"/>
    <col min="6141" max="6390" width="14" style="1"/>
    <col min="6391" max="6392" width="14" style="1" customWidth="1"/>
    <col min="6393" max="6393" width="55.28515625" style="1" bestFit="1" customWidth="1"/>
    <col min="6394" max="6394" width="1.5703125" style="1" customWidth="1"/>
    <col min="6395" max="6395" width="14" style="1" customWidth="1"/>
    <col min="6396" max="6396" width="41.5703125" style="1" bestFit="1" customWidth="1"/>
    <col min="6397" max="6646" width="14" style="1"/>
    <col min="6647" max="6648" width="14" style="1" customWidth="1"/>
    <col min="6649" max="6649" width="55.28515625" style="1" bestFit="1" customWidth="1"/>
    <col min="6650" max="6650" width="1.5703125" style="1" customWidth="1"/>
    <col min="6651" max="6651" width="14" style="1" customWidth="1"/>
    <col min="6652" max="6652" width="41.5703125" style="1" bestFit="1" customWidth="1"/>
    <col min="6653" max="6902" width="14" style="1"/>
    <col min="6903" max="6904" width="14" style="1" customWidth="1"/>
    <col min="6905" max="6905" width="55.28515625" style="1" bestFit="1" customWidth="1"/>
    <col min="6906" max="6906" width="1.5703125" style="1" customWidth="1"/>
    <col min="6907" max="6907" width="14" style="1" customWidth="1"/>
    <col min="6908" max="6908" width="41.5703125" style="1" bestFit="1" customWidth="1"/>
    <col min="6909" max="7158" width="14" style="1"/>
    <col min="7159" max="7160" width="14" style="1" customWidth="1"/>
    <col min="7161" max="7161" width="55.28515625" style="1" bestFit="1" customWidth="1"/>
    <col min="7162" max="7162" width="1.5703125" style="1" customWidth="1"/>
    <col min="7163" max="7163" width="14" style="1" customWidth="1"/>
    <col min="7164" max="7164" width="41.5703125" style="1" bestFit="1" customWidth="1"/>
    <col min="7165" max="7414" width="14" style="1"/>
    <col min="7415" max="7416" width="14" style="1" customWidth="1"/>
    <col min="7417" max="7417" width="55.28515625" style="1" bestFit="1" customWidth="1"/>
    <col min="7418" max="7418" width="1.5703125" style="1" customWidth="1"/>
    <col min="7419" max="7419" width="14" style="1" customWidth="1"/>
    <col min="7420" max="7420" width="41.5703125" style="1" bestFit="1" customWidth="1"/>
    <col min="7421" max="7670" width="14" style="1"/>
    <col min="7671" max="7672" width="14" style="1" customWidth="1"/>
    <col min="7673" max="7673" width="55.28515625" style="1" bestFit="1" customWidth="1"/>
    <col min="7674" max="7674" width="1.5703125" style="1" customWidth="1"/>
    <col min="7675" max="7675" width="14" style="1" customWidth="1"/>
    <col min="7676" max="7676" width="41.5703125" style="1" bestFit="1" customWidth="1"/>
    <col min="7677" max="7926" width="14" style="1"/>
    <col min="7927" max="7928" width="14" style="1" customWidth="1"/>
    <col min="7929" max="7929" width="55.28515625" style="1" bestFit="1" customWidth="1"/>
    <col min="7930" max="7930" width="1.5703125" style="1" customWidth="1"/>
    <col min="7931" max="7931" width="14" style="1" customWidth="1"/>
    <col min="7932" max="7932" width="41.5703125" style="1" bestFit="1" customWidth="1"/>
    <col min="7933" max="8182" width="14" style="1"/>
    <col min="8183" max="8184" width="14" style="1" customWidth="1"/>
    <col min="8185" max="8185" width="55.28515625" style="1" bestFit="1" customWidth="1"/>
    <col min="8186" max="8186" width="1.5703125" style="1" customWidth="1"/>
    <col min="8187" max="8187" width="14" style="1" customWidth="1"/>
    <col min="8188" max="8188" width="41.5703125" style="1" bestFit="1" customWidth="1"/>
    <col min="8189" max="8438" width="14" style="1"/>
    <col min="8439" max="8440" width="14" style="1" customWidth="1"/>
    <col min="8441" max="8441" width="55.28515625" style="1" bestFit="1" customWidth="1"/>
    <col min="8442" max="8442" width="1.5703125" style="1" customWidth="1"/>
    <col min="8443" max="8443" width="14" style="1" customWidth="1"/>
    <col min="8444" max="8444" width="41.5703125" style="1" bestFit="1" customWidth="1"/>
    <col min="8445" max="8694" width="14" style="1"/>
    <col min="8695" max="8696" width="14" style="1" customWidth="1"/>
    <col min="8697" max="8697" width="55.28515625" style="1" bestFit="1" customWidth="1"/>
    <col min="8698" max="8698" width="1.5703125" style="1" customWidth="1"/>
    <col min="8699" max="8699" width="14" style="1" customWidth="1"/>
    <col min="8700" max="8700" width="41.5703125" style="1" bestFit="1" customWidth="1"/>
    <col min="8701" max="8950" width="14" style="1"/>
    <col min="8951" max="8952" width="14" style="1" customWidth="1"/>
    <col min="8953" max="8953" width="55.28515625" style="1" bestFit="1" customWidth="1"/>
    <col min="8954" max="8954" width="1.5703125" style="1" customWidth="1"/>
    <col min="8955" max="8955" width="14" style="1" customWidth="1"/>
    <col min="8956" max="8956" width="41.5703125" style="1" bestFit="1" customWidth="1"/>
    <col min="8957" max="9206" width="14" style="1"/>
    <col min="9207" max="9208" width="14" style="1" customWidth="1"/>
    <col min="9209" max="9209" width="55.28515625" style="1" bestFit="1" customWidth="1"/>
    <col min="9210" max="9210" width="1.5703125" style="1" customWidth="1"/>
    <col min="9211" max="9211" width="14" style="1" customWidth="1"/>
    <col min="9212" max="9212" width="41.5703125" style="1" bestFit="1" customWidth="1"/>
    <col min="9213" max="9462" width="14" style="1"/>
    <col min="9463" max="9464" width="14" style="1" customWidth="1"/>
    <col min="9465" max="9465" width="55.28515625" style="1" bestFit="1" customWidth="1"/>
    <col min="9466" max="9466" width="1.5703125" style="1" customWidth="1"/>
    <col min="9467" max="9467" width="14" style="1" customWidth="1"/>
    <col min="9468" max="9468" width="41.5703125" style="1" bestFit="1" customWidth="1"/>
    <col min="9469" max="9718" width="14" style="1"/>
    <col min="9719" max="9720" width="14" style="1" customWidth="1"/>
    <col min="9721" max="9721" width="55.28515625" style="1" bestFit="1" customWidth="1"/>
    <col min="9722" max="9722" width="1.5703125" style="1" customWidth="1"/>
    <col min="9723" max="9723" width="14" style="1" customWidth="1"/>
    <col min="9724" max="9724" width="41.5703125" style="1" bestFit="1" customWidth="1"/>
    <col min="9725" max="9974" width="14" style="1"/>
    <col min="9975" max="9976" width="14" style="1" customWidth="1"/>
    <col min="9977" max="9977" width="55.28515625" style="1" bestFit="1" customWidth="1"/>
    <col min="9978" max="9978" width="1.5703125" style="1" customWidth="1"/>
    <col min="9979" max="9979" width="14" style="1" customWidth="1"/>
    <col min="9980" max="9980" width="41.5703125" style="1" bestFit="1" customWidth="1"/>
    <col min="9981" max="10230" width="14" style="1"/>
    <col min="10231" max="10232" width="14" style="1" customWidth="1"/>
    <col min="10233" max="10233" width="55.28515625" style="1" bestFit="1" customWidth="1"/>
    <col min="10234" max="10234" width="1.5703125" style="1" customWidth="1"/>
    <col min="10235" max="10235" width="14" style="1" customWidth="1"/>
    <col min="10236" max="10236" width="41.5703125" style="1" bestFit="1" customWidth="1"/>
    <col min="10237" max="10486" width="14" style="1"/>
    <col min="10487" max="10488" width="14" style="1" customWidth="1"/>
    <col min="10489" max="10489" width="55.28515625" style="1" bestFit="1" customWidth="1"/>
    <col min="10490" max="10490" width="1.5703125" style="1" customWidth="1"/>
    <col min="10491" max="10491" width="14" style="1" customWidth="1"/>
    <col min="10492" max="10492" width="41.5703125" style="1" bestFit="1" customWidth="1"/>
    <col min="10493" max="10742" width="14" style="1"/>
    <col min="10743" max="10744" width="14" style="1" customWidth="1"/>
    <col min="10745" max="10745" width="55.28515625" style="1" bestFit="1" customWidth="1"/>
    <col min="10746" max="10746" width="1.5703125" style="1" customWidth="1"/>
    <col min="10747" max="10747" width="14" style="1" customWidth="1"/>
    <col min="10748" max="10748" width="41.5703125" style="1" bestFit="1" customWidth="1"/>
    <col min="10749" max="10998" width="14" style="1"/>
    <col min="10999" max="11000" width="14" style="1" customWidth="1"/>
    <col min="11001" max="11001" width="55.28515625" style="1" bestFit="1" customWidth="1"/>
    <col min="11002" max="11002" width="1.5703125" style="1" customWidth="1"/>
    <col min="11003" max="11003" width="14" style="1" customWidth="1"/>
    <col min="11004" max="11004" width="41.5703125" style="1" bestFit="1" customWidth="1"/>
    <col min="11005" max="11254" width="14" style="1"/>
    <col min="11255" max="11256" width="14" style="1" customWidth="1"/>
    <col min="11257" max="11257" width="55.28515625" style="1" bestFit="1" customWidth="1"/>
    <col min="11258" max="11258" width="1.5703125" style="1" customWidth="1"/>
    <col min="11259" max="11259" width="14" style="1" customWidth="1"/>
    <col min="11260" max="11260" width="41.5703125" style="1" bestFit="1" customWidth="1"/>
    <col min="11261" max="11510" width="14" style="1"/>
    <col min="11511" max="11512" width="14" style="1" customWidth="1"/>
    <col min="11513" max="11513" width="55.28515625" style="1" bestFit="1" customWidth="1"/>
    <col min="11514" max="11514" width="1.5703125" style="1" customWidth="1"/>
    <col min="11515" max="11515" width="14" style="1" customWidth="1"/>
    <col min="11516" max="11516" width="41.5703125" style="1" bestFit="1" customWidth="1"/>
    <col min="11517" max="11766" width="14" style="1"/>
    <col min="11767" max="11768" width="14" style="1" customWidth="1"/>
    <col min="11769" max="11769" width="55.28515625" style="1" bestFit="1" customWidth="1"/>
    <col min="11770" max="11770" width="1.5703125" style="1" customWidth="1"/>
    <col min="11771" max="11771" width="14" style="1" customWidth="1"/>
    <col min="11772" max="11772" width="41.5703125" style="1" bestFit="1" customWidth="1"/>
    <col min="11773" max="12022" width="14" style="1"/>
    <col min="12023" max="12024" width="14" style="1" customWidth="1"/>
    <col min="12025" max="12025" width="55.28515625" style="1" bestFit="1" customWidth="1"/>
    <col min="12026" max="12026" width="1.5703125" style="1" customWidth="1"/>
    <col min="12027" max="12027" width="14" style="1" customWidth="1"/>
    <col min="12028" max="12028" width="41.5703125" style="1" bestFit="1" customWidth="1"/>
    <col min="12029" max="12278" width="14" style="1"/>
    <col min="12279" max="12280" width="14" style="1" customWidth="1"/>
    <col min="12281" max="12281" width="55.28515625" style="1" bestFit="1" customWidth="1"/>
    <col min="12282" max="12282" width="1.5703125" style="1" customWidth="1"/>
    <col min="12283" max="12283" width="14" style="1" customWidth="1"/>
    <col min="12284" max="12284" width="41.5703125" style="1" bestFit="1" customWidth="1"/>
    <col min="12285" max="12534" width="14" style="1"/>
    <col min="12535" max="12536" width="14" style="1" customWidth="1"/>
    <col min="12537" max="12537" width="55.28515625" style="1" bestFit="1" customWidth="1"/>
    <col min="12538" max="12538" width="1.5703125" style="1" customWidth="1"/>
    <col min="12539" max="12539" width="14" style="1" customWidth="1"/>
    <col min="12540" max="12540" width="41.5703125" style="1" bestFit="1" customWidth="1"/>
    <col min="12541" max="12790" width="14" style="1"/>
    <col min="12791" max="12792" width="14" style="1" customWidth="1"/>
    <col min="12793" max="12793" width="55.28515625" style="1" bestFit="1" customWidth="1"/>
    <col min="12794" max="12794" width="1.5703125" style="1" customWidth="1"/>
    <col min="12795" max="12795" width="14" style="1" customWidth="1"/>
    <col min="12796" max="12796" width="41.5703125" style="1" bestFit="1" customWidth="1"/>
    <col min="12797" max="13046" width="14" style="1"/>
    <col min="13047" max="13048" width="14" style="1" customWidth="1"/>
    <col min="13049" max="13049" width="55.28515625" style="1" bestFit="1" customWidth="1"/>
    <col min="13050" max="13050" width="1.5703125" style="1" customWidth="1"/>
    <col min="13051" max="13051" width="14" style="1" customWidth="1"/>
    <col min="13052" max="13052" width="41.5703125" style="1" bestFit="1" customWidth="1"/>
    <col min="13053" max="13302" width="14" style="1"/>
    <col min="13303" max="13304" width="14" style="1" customWidth="1"/>
    <col min="13305" max="13305" width="55.28515625" style="1" bestFit="1" customWidth="1"/>
    <col min="13306" max="13306" width="1.5703125" style="1" customWidth="1"/>
    <col min="13307" max="13307" width="14" style="1" customWidth="1"/>
    <col min="13308" max="13308" width="41.5703125" style="1" bestFit="1" customWidth="1"/>
    <col min="13309" max="13558" width="14" style="1"/>
    <col min="13559" max="13560" width="14" style="1" customWidth="1"/>
    <col min="13561" max="13561" width="55.28515625" style="1" bestFit="1" customWidth="1"/>
    <col min="13562" max="13562" width="1.5703125" style="1" customWidth="1"/>
    <col min="13563" max="13563" width="14" style="1" customWidth="1"/>
    <col min="13564" max="13564" width="41.5703125" style="1" bestFit="1" customWidth="1"/>
    <col min="13565" max="13814" width="14" style="1"/>
    <col min="13815" max="13816" width="14" style="1" customWidth="1"/>
    <col min="13817" max="13817" width="55.28515625" style="1" bestFit="1" customWidth="1"/>
    <col min="13818" max="13818" width="1.5703125" style="1" customWidth="1"/>
    <col min="13819" max="13819" width="14" style="1" customWidth="1"/>
    <col min="13820" max="13820" width="41.5703125" style="1" bestFit="1" customWidth="1"/>
    <col min="13821" max="14070" width="14" style="1"/>
    <col min="14071" max="14072" width="14" style="1" customWidth="1"/>
    <col min="14073" max="14073" width="55.28515625" style="1" bestFit="1" customWidth="1"/>
    <col min="14074" max="14074" width="1.5703125" style="1" customWidth="1"/>
    <col min="14075" max="14075" width="14" style="1" customWidth="1"/>
    <col min="14076" max="14076" width="41.5703125" style="1" bestFit="1" customWidth="1"/>
    <col min="14077" max="14326" width="14" style="1"/>
    <col min="14327" max="14328" width="14" style="1" customWidth="1"/>
    <col min="14329" max="14329" width="55.28515625" style="1" bestFit="1" customWidth="1"/>
    <col min="14330" max="14330" width="1.5703125" style="1" customWidth="1"/>
    <col min="14331" max="14331" width="14" style="1" customWidth="1"/>
    <col min="14332" max="14332" width="41.5703125" style="1" bestFit="1" customWidth="1"/>
    <col min="14333" max="14582" width="14" style="1"/>
    <col min="14583" max="14584" width="14" style="1" customWidth="1"/>
    <col min="14585" max="14585" width="55.28515625" style="1" bestFit="1" customWidth="1"/>
    <col min="14586" max="14586" width="1.5703125" style="1" customWidth="1"/>
    <col min="14587" max="14587" width="14" style="1" customWidth="1"/>
    <col min="14588" max="14588" width="41.5703125" style="1" bestFit="1" customWidth="1"/>
    <col min="14589" max="14838" width="14" style="1"/>
    <col min="14839" max="14840" width="14" style="1" customWidth="1"/>
    <col min="14841" max="14841" width="55.28515625" style="1" bestFit="1" customWidth="1"/>
    <col min="14842" max="14842" width="1.5703125" style="1" customWidth="1"/>
    <col min="14843" max="14843" width="14" style="1" customWidth="1"/>
    <col min="14844" max="14844" width="41.5703125" style="1" bestFit="1" customWidth="1"/>
    <col min="14845" max="15094" width="14" style="1"/>
    <col min="15095" max="15096" width="14" style="1" customWidth="1"/>
    <col min="15097" max="15097" width="55.28515625" style="1" bestFit="1" customWidth="1"/>
    <col min="15098" max="15098" width="1.5703125" style="1" customWidth="1"/>
    <col min="15099" max="15099" width="14" style="1" customWidth="1"/>
    <col min="15100" max="15100" width="41.5703125" style="1" bestFit="1" customWidth="1"/>
    <col min="15101" max="15350" width="14" style="1"/>
    <col min="15351" max="15352" width="14" style="1" customWidth="1"/>
    <col min="15353" max="15353" width="55.28515625" style="1" bestFit="1" customWidth="1"/>
    <col min="15354" max="15354" width="1.5703125" style="1" customWidth="1"/>
    <col min="15355" max="15355" width="14" style="1" customWidth="1"/>
    <col min="15356" max="15356" width="41.5703125" style="1" bestFit="1" customWidth="1"/>
    <col min="15357" max="15606" width="14" style="1"/>
    <col min="15607" max="15608" width="14" style="1" customWidth="1"/>
    <col min="15609" max="15609" width="55.28515625" style="1" bestFit="1" customWidth="1"/>
    <col min="15610" max="15610" width="1.5703125" style="1" customWidth="1"/>
    <col min="15611" max="15611" width="14" style="1" customWidth="1"/>
    <col min="15612" max="15612" width="41.5703125" style="1" bestFit="1" customWidth="1"/>
    <col min="15613" max="15862" width="14" style="1"/>
    <col min="15863" max="15864" width="14" style="1" customWidth="1"/>
    <col min="15865" max="15865" width="55.28515625" style="1" bestFit="1" customWidth="1"/>
    <col min="15866" max="15866" width="1.5703125" style="1" customWidth="1"/>
    <col min="15867" max="15867" width="14" style="1" customWidth="1"/>
    <col min="15868" max="15868" width="41.5703125" style="1" bestFit="1" customWidth="1"/>
    <col min="15869" max="16118" width="14" style="1"/>
    <col min="16119" max="16120" width="14" style="1" customWidth="1"/>
    <col min="16121" max="16121" width="55.28515625" style="1" bestFit="1" customWidth="1"/>
    <col min="16122" max="16122" width="1.5703125" style="1" customWidth="1"/>
    <col min="16123" max="16123" width="14" style="1" customWidth="1"/>
    <col min="16124" max="16124" width="41.5703125" style="1" bestFit="1" customWidth="1"/>
    <col min="16125" max="16384" width="14" style="1"/>
  </cols>
  <sheetData>
    <row r="1" spans="1:8" ht="70.150000000000006" customHeight="1" x14ac:dyDescent="0.75">
      <c r="H1" s="175" t="s">
        <v>29</v>
      </c>
    </row>
    <row r="2" spans="1:8" ht="67.150000000000006" customHeight="1" x14ac:dyDescent="0.75">
      <c r="B2" s="177" t="s">
        <v>19</v>
      </c>
      <c r="C2" s="177"/>
      <c r="D2" s="177"/>
      <c r="E2" s="177"/>
      <c r="F2" s="177"/>
      <c r="G2" s="177"/>
      <c r="H2" s="176"/>
    </row>
    <row r="3" spans="1:8" ht="33" customHeight="1" x14ac:dyDescent="0.75">
      <c r="A3" s="167" t="s">
        <v>0</v>
      </c>
      <c r="B3" s="168"/>
      <c r="C3" s="178">
        <v>45387</v>
      </c>
      <c r="D3" s="179"/>
      <c r="E3" s="180"/>
      <c r="F3" s="10" t="s">
        <v>24</v>
      </c>
      <c r="G3" s="181" t="s">
        <v>122</v>
      </c>
      <c r="H3" s="181"/>
    </row>
    <row r="4" spans="1:8" ht="33" customHeight="1" x14ac:dyDescent="0.75">
      <c r="A4" s="167" t="s">
        <v>15</v>
      </c>
      <c r="B4" s="168"/>
      <c r="C4" s="167" t="s">
        <v>66</v>
      </c>
      <c r="D4" s="169"/>
      <c r="E4" s="168"/>
      <c r="F4" s="10" t="s">
        <v>25</v>
      </c>
      <c r="G4" s="170">
        <v>45416</v>
      </c>
      <c r="H4" s="170"/>
    </row>
    <row r="5" spans="1:8" ht="34.9" customHeight="1" x14ac:dyDescent="0.75">
      <c r="A5" s="167" t="s">
        <v>1</v>
      </c>
      <c r="B5" s="168"/>
      <c r="C5" s="167" t="s">
        <v>121</v>
      </c>
      <c r="D5" s="169"/>
      <c r="E5" s="168"/>
      <c r="F5" s="10" t="s">
        <v>26</v>
      </c>
      <c r="G5" s="170">
        <v>45416</v>
      </c>
      <c r="H5" s="170"/>
    </row>
    <row r="6" spans="1:8" ht="33" customHeight="1" x14ac:dyDescent="0.75">
      <c r="A6" s="167" t="s">
        <v>2</v>
      </c>
      <c r="B6" s="168"/>
      <c r="C6" s="167">
        <v>19</v>
      </c>
      <c r="D6" s="169"/>
      <c r="E6" s="168"/>
      <c r="F6" s="10" t="s">
        <v>27</v>
      </c>
      <c r="G6" s="171"/>
      <c r="H6" s="171"/>
    </row>
    <row r="7" spans="1:8" ht="33" customHeight="1" x14ac:dyDescent="0.75">
      <c r="A7" s="172" t="s">
        <v>14</v>
      </c>
      <c r="B7" s="165" t="s">
        <v>3</v>
      </c>
      <c r="C7" s="165" t="s">
        <v>136</v>
      </c>
      <c r="D7" s="174" t="s">
        <v>5</v>
      </c>
      <c r="E7" s="174"/>
      <c r="F7" s="174"/>
      <c r="G7" s="165" t="s">
        <v>23</v>
      </c>
      <c r="H7" s="165" t="s">
        <v>22</v>
      </c>
    </row>
    <row r="8" spans="1:8" ht="33" customHeight="1" x14ac:dyDescent="0.75">
      <c r="A8" s="173"/>
      <c r="B8" s="166"/>
      <c r="C8" s="166"/>
      <c r="D8" s="9"/>
      <c r="E8" s="9"/>
      <c r="F8" s="9" t="s">
        <v>6</v>
      </c>
      <c r="G8" s="166"/>
      <c r="H8" s="166"/>
    </row>
    <row r="9" spans="1:8" s="19" customFormat="1" ht="33" customHeight="1" x14ac:dyDescent="0.75">
      <c r="A9" s="12">
        <v>1</v>
      </c>
      <c r="B9" s="11" t="s">
        <v>161</v>
      </c>
      <c r="C9" s="18">
        <v>45386</v>
      </c>
      <c r="D9" s="13">
        <v>1</v>
      </c>
      <c r="E9" s="14">
        <v>1</v>
      </c>
      <c r="F9" s="14">
        <f>E9*D9</f>
        <v>1</v>
      </c>
      <c r="G9" s="14">
        <v>625</v>
      </c>
      <c r="H9" s="15">
        <f t="shared" ref="H9:H28" si="0">G9*F9</f>
        <v>625</v>
      </c>
    </row>
    <row r="10" spans="1:8" ht="35.25" x14ac:dyDescent="0.75">
      <c r="A10" s="12">
        <v>2</v>
      </c>
      <c r="B10" s="11" t="s">
        <v>162</v>
      </c>
      <c r="C10" s="18">
        <v>45386</v>
      </c>
      <c r="D10" s="13">
        <v>1</v>
      </c>
      <c r="E10" s="14">
        <v>1</v>
      </c>
      <c r="F10" s="14">
        <f>D10*E10</f>
        <v>1</v>
      </c>
      <c r="G10" s="14">
        <v>300</v>
      </c>
      <c r="H10" s="15">
        <f>G10*F10</f>
        <v>300</v>
      </c>
    </row>
    <row r="11" spans="1:8" ht="35.25" x14ac:dyDescent="0.75">
      <c r="A11" s="12">
        <v>3</v>
      </c>
      <c r="B11" s="11" t="s">
        <v>163</v>
      </c>
      <c r="C11" s="18">
        <v>45386</v>
      </c>
      <c r="D11" s="13">
        <v>1</v>
      </c>
      <c r="E11" s="14">
        <v>1</v>
      </c>
      <c r="F11" s="14">
        <f>E11*D11</f>
        <v>1</v>
      </c>
      <c r="G11" s="14">
        <v>200</v>
      </c>
      <c r="H11" s="15">
        <f t="shared" si="0"/>
        <v>200</v>
      </c>
    </row>
    <row r="12" spans="1:8" ht="35.25" x14ac:dyDescent="0.75">
      <c r="A12" s="12">
        <v>4</v>
      </c>
      <c r="B12" s="11" t="s">
        <v>164</v>
      </c>
      <c r="C12" s="18">
        <v>45386</v>
      </c>
      <c r="D12" s="13">
        <v>1</v>
      </c>
      <c r="E12" s="14">
        <v>1</v>
      </c>
      <c r="F12" s="14">
        <f t="shared" ref="F12:F28" si="1">E12*D12</f>
        <v>1</v>
      </c>
      <c r="G12" s="14">
        <v>100</v>
      </c>
      <c r="H12" s="15">
        <f t="shared" si="0"/>
        <v>100</v>
      </c>
    </row>
    <row r="13" spans="1:8" ht="35.25" x14ac:dyDescent="0.75">
      <c r="A13" s="12">
        <v>5</v>
      </c>
      <c r="B13" s="11" t="s">
        <v>165</v>
      </c>
      <c r="C13" s="18">
        <v>45386</v>
      </c>
      <c r="D13" s="13">
        <v>1</v>
      </c>
      <c r="E13" s="14">
        <v>1</v>
      </c>
      <c r="F13" s="14">
        <f t="shared" si="1"/>
        <v>1</v>
      </c>
      <c r="G13" s="14">
        <v>1950</v>
      </c>
      <c r="H13" s="15">
        <f t="shared" si="0"/>
        <v>1950</v>
      </c>
    </row>
    <row r="14" spans="1:8" ht="35.25" x14ac:dyDescent="0.75">
      <c r="A14" s="12">
        <v>6</v>
      </c>
      <c r="B14" s="11" t="s">
        <v>124</v>
      </c>
      <c r="C14" s="18">
        <v>45386</v>
      </c>
      <c r="D14" s="13">
        <v>1</v>
      </c>
      <c r="E14" s="14">
        <v>1</v>
      </c>
      <c r="F14" s="14">
        <v>1</v>
      </c>
      <c r="G14" s="14">
        <v>7000</v>
      </c>
      <c r="H14" s="15">
        <f t="shared" si="0"/>
        <v>7000</v>
      </c>
    </row>
    <row r="15" spans="1:8" ht="35.25" x14ac:dyDescent="0.75">
      <c r="A15" s="12">
        <v>7</v>
      </c>
      <c r="B15" s="11" t="s">
        <v>166</v>
      </c>
      <c r="C15" s="18">
        <v>45385</v>
      </c>
      <c r="D15" s="13">
        <v>1</v>
      </c>
      <c r="E15" s="14">
        <v>1</v>
      </c>
      <c r="F15" s="14">
        <f t="shared" si="1"/>
        <v>1</v>
      </c>
      <c r="G15" s="14">
        <v>5000</v>
      </c>
      <c r="H15" s="15">
        <f t="shared" si="0"/>
        <v>5000</v>
      </c>
    </row>
    <row r="16" spans="1:8" ht="35.25" x14ac:dyDescent="0.75">
      <c r="A16" s="12">
        <v>8</v>
      </c>
      <c r="B16" s="11" t="s">
        <v>167</v>
      </c>
      <c r="C16" s="18">
        <v>45385</v>
      </c>
      <c r="D16" s="13">
        <v>1</v>
      </c>
      <c r="E16" s="14">
        <v>1</v>
      </c>
      <c r="F16" s="14">
        <v>3</v>
      </c>
      <c r="G16" s="14">
        <v>1000</v>
      </c>
      <c r="H16" s="15">
        <f t="shared" si="0"/>
        <v>3000</v>
      </c>
    </row>
    <row r="17" spans="1:8" ht="35.25" x14ac:dyDescent="0.75">
      <c r="A17" s="12">
        <v>9</v>
      </c>
      <c r="B17" s="11" t="s">
        <v>168</v>
      </c>
      <c r="C17" s="18">
        <v>45384</v>
      </c>
      <c r="D17" s="13">
        <v>1</v>
      </c>
      <c r="E17" s="14">
        <v>1</v>
      </c>
      <c r="F17" s="14">
        <v>14.5</v>
      </c>
      <c r="G17" s="14">
        <v>375</v>
      </c>
      <c r="H17" s="15">
        <f t="shared" si="0"/>
        <v>5437.5</v>
      </c>
    </row>
    <row r="18" spans="1:8" ht="35.25" x14ac:dyDescent="0.75">
      <c r="A18" s="12">
        <v>10</v>
      </c>
      <c r="B18" s="11" t="s">
        <v>189</v>
      </c>
      <c r="C18" s="18">
        <v>45386</v>
      </c>
      <c r="D18" s="13">
        <v>1</v>
      </c>
      <c r="E18" s="14">
        <v>1</v>
      </c>
      <c r="F18" s="14">
        <f t="shared" si="1"/>
        <v>1</v>
      </c>
      <c r="G18" s="14">
        <v>6000</v>
      </c>
      <c r="H18" s="15">
        <f t="shared" si="0"/>
        <v>6000</v>
      </c>
    </row>
    <row r="19" spans="1:8" ht="35.25" x14ac:dyDescent="0.75">
      <c r="A19" s="12">
        <v>11</v>
      </c>
      <c r="B19" s="11"/>
      <c r="C19" s="18"/>
      <c r="D19" s="13">
        <v>1</v>
      </c>
      <c r="E19" s="14">
        <v>1</v>
      </c>
      <c r="F19" s="14">
        <f t="shared" si="1"/>
        <v>1</v>
      </c>
      <c r="G19" s="7"/>
      <c r="H19" s="15">
        <f t="shared" si="0"/>
        <v>0</v>
      </c>
    </row>
    <row r="20" spans="1:8" ht="33" customHeight="1" x14ac:dyDescent="0.75">
      <c r="A20" s="12">
        <v>12</v>
      </c>
      <c r="B20" s="11"/>
      <c r="C20" s="18"/>
      <c r="D20" s="13">
        <v>1</v>
      </c>
      <c r="E20" s="14">
        <v>1</v>
      </c>
      <c r="F20" s="14">
        <f t="shared" si="1"/>
        <v>1</v>
      </c>
      <c r="G20" s="7"/>
      <c r="H20" s="15">
        <f t="shared" si="0"/>
        <v>0</v>
      </c>
    </row>
    <row r="21" spans="1:8" ht="33" customHeight="1" x14ac:dyDescent="0.75">
      <c r="A21" s="12">
        <v>13</v>
      </c>
      <c r="B21" s="11"/>
      <c r="C21" s="18"/>
      <c r="D21" s="13">
        <v>1</v>
      </c>
      <c r="E21" s="14">
        <v>1</v>
      </c>
      <c r="F21" s="14">
        <v>1</v>
      </c>
      <c r="G21" s="7"/>
      <c r="H21" s="15">
        <f t="shared" si="0"/>
        <v>0</v>
      </c>
    </row>
    <row r="22" spans="1:8" ht="33" customHeight="1" x14ac:dyDescent="0.75">
      <c r="A22" s="12">
        <v>14</v>
      </c>
      <c r="B22" s="11"/>
      <c r="C22" s="18"/>
      <c r="D22" s="13">
        <v>1</v>
      </c>
      <c r="E22" s="14">
        <v>1</v>
      </c>
      <c r="F22" s="14">
        <f t="shared" si="1"/>
        <v>1</v>
      </c>
      <c r="G22" s="7"/>
      <c r="H22" s="15">
        <f t="shared" si="0"/>
        <v>0</v>
      </c>
    </row>
    <row r="23" spans="1:8" ht="33" customHeight="1" x14ac:dyDescent="0.75">
      <c r="A23" s="12">
        <v>15</v>
      </c>
      <c r="B23" s="11"/>
      <c r="C23" s="18"/>
      <c r="D23" s="13">
        <v>1</v>
      </c>
      <c r="E23" s="14">
        <v>1</v>
      </c>
      <c r="F23" s="14">
        <f t="shared" si="1"/>
        <v>1</v>
      </c>
      <c r="G23" s="7"/>
      <c r="H23" s="15">
        <f t="shared" si="0"/>
        <v>0</v>
      </c>
    </row>
    <row r="24" spans="1:8" ht="33" customHeight="1" x14ac:dyDescent="0.75">
      <c r="A24" s="12">
        <v>16</v>
      </c>
      <c r="B24" s="11"/>
      <c r="C24" s="18"/>
      <c r="D24" s="13">
        <v>1</v>
      </c>
      <c r="E24" s="14">
        <v>1</v>
      </c>
      <c r="F24" s="14">
        <f t="shared" si="1"/>
        <v>1</v>
      </c>
      <c r="G24" s="7"/>
      <c r="H24" s="15">
        <f t="shared" si="0"/>
        <v>0</v>
      </c>
    </row>
    <row r="25" spans="1:8" ht="33" customHeight="1" x14ac:dyDescent="0.75">
      <c r="A25" s="12">
        <v>17</v>
      </c>
      <c r="B25" s="11"/>
      <c r="C25" s="18"/>
      <c r="D25" s="13">
        <v>1</v>
      </c>
      <c r="E25" s="14">
        <v>1</v>
      </c>
      <c r="F25" s="14">
        <f t="shared" si="1"/>
        <v>1</v>
      </c>
      <c r="G25" s="7"/>
      <c r="H25" s="15">
        <f t="shared" si="0"/>
        <v>0</v>
      </c>
    </row>
    <row r="26" spans="1:8" ht="33" customHeight="1" x14ac:dyDescent="0.75">
      <c r="A26" s="12">
        <v>18</v>
      </c>
      <c r="B26" s="11"/>
      <c r="C26" s="18"/>
      <c r="D26" s="13">
        <v>1</v>
      </c>
      <c r="E26" s="14">
        <v>1</v>
      </c>
      <c r="F26" s="14">
        <v>1</v>
      </c>
      <c r="G26" s="7"/>
      <c r="H26" s="15">
        <f t="shared" si="0"/>
        <v>0</v>
      </c>
    </row>
    <row r="27" spans="1:8" ht="33" customHeight="1" x14ac:dyDescent="0.75">
      <c r="A27" s="12">
        <v>19</v>
      </c>
      <c r="B27" s="11"/>
      <c r="C27" s="18"/>
      <c r="D27" s="13">
        <v>1</v>
      </c>
      <c r="E27" s="14">
        <v>1</v>
      </c>
      <c r="F27" s="14">
        <f t="shared" si="1"/>
        <v>1</v>
      </c>
      <c r="G27" s="7"/>
      <c r="H27" s="15">
        <f t="shared" si="0"/>
        <v>0</v>
      </c>
    </row>
    <row r="28" spans="1:8" ht="33" customHeight="1" x14ac:dyDescent="0.75">
      <c r="A28" s="12">
        <v>20</v>
      </c>
      <c r="B28" s="11"/>
      <c r="C28" s="18"/>
      <c r="D28" s="13">
        <v>1</v>
      </c>
      <c r="E28" s="14">
        <v>1</v>
      </c>
      <c r="F28" s="14">
        <f t="shared" si="1"/>
        <v>1</v>
      </c>
      <c r="G28" s="7"/>
      <c r="H28" s="15">
        <f t="shared" si="0"/>
        <v>0</v>
      </c>
    </row>
    <row r="29" spans="1:8" ht="33" customHeight="1" x14ac:dyDescent="0.75">
      <c r="A29" s="158" t="s">
        <v>82</v>
      </c>
      <c r="B29" s="159"/>
      <c r="C29" s="159"/>
      <c r="D29" s="159"/>
      <c r="E29" s="159"/>
      <c r="F29" s="159"/>
      <c r="G29" s="160"/>
      <c r="H29" s="8">
        <f>SUM(H9:H28)</f>
        <v>29612.5</v>
      </c>
    </row>
    <row r="30" spans="1:8" ht="33" customHeight="1" x14ac:dyDescent="0.75">
      <c r="A30" s="161" t="s">
        <v>123</v>
      </c>
      <c r="B30" s="4" t="s">
        <v>7</v>
      </c>
      <c r="C30" s="162"/>
      <c r="D30" s="157"/>
      <c r="E30" s="157"/>
      <c r="F30" s="154" t="s">
        <v>21</v>
      </c>
      <c r="G30" s="154"/>
      <c r="H30" s="155"/>
    </row>
    <row r="31" spans="1:8" ht="33" customHeight="1" x14ac:dyDescent="0.75">
      <c r="A31" s="161"/>
      <c r="B31" s="4" t="s">
        <v>8</v>
      </c>
      <c r="C31" s="156"/>
      <c r="D31" s="157"/>
      <c r="E31" s="157"/>
      <c r="F31" s="154" t="s">
        <v>21</v>
      </c>
      <c r="G31" s="154"/>
      <c r="H31" s="155"/>
    </row>
    <row r="32" spans="1:8" ht="33" customHeight="1" x14ac:dyDescent="0.75">
      <c r="A32" s="161"/>
      <c r="B32" s="4" t="s">
        <v>9</v>
      </c>
      <c r="C32" s="156">
        <f>C30*0%</f>
        <v>0</v>
      </c>
      <c r="D32" s="157"/>
      <c r="E32" s="157"/>
      <c r="F32" s="154" t="s">
        <v>21</v>
      </c>
      <c r="G32" s="154"/>
      <c r="H32" s="155"/>
    </row>
    <row r="33" spans="1:8" ht="33" customHeight="1" x14ac:dyDescent="0.75">
      <c r="A33" s="161"/>
      <c r="B33" s="4" t="s">
        <v>10</v>
      </c>
      <c r="C33" s="156">
        <f>C30*0%</f>
        <v>0</v>
      </c>
      <c r="D33" s="157"/>
      <c r="E33" s="157"/>
      <c r="F33" s="154" t="s">
        <v>21</v>
      </c>
      <c r="G33" s="154"/>
      <c r="H33" s="155"/>
    </row>
    <row r="34" spans="1:8" ht="33" customHeight="1" x14ac:dyDescent="0.75">
      <c r="A34" s="161"/>
      <c r="B34" s="4" t="s">
        <v>11</v>
      </c>
      <c r="C34" s="156"/>
      <c r="D34" s="157"/>
      <c r="E34" s="157"/>
      <c r="F34" s="154" t="s">
        <v>21</v>
      </c>
      <c r="G34" s="154"/>
      <c r="H34" s="155"/>
    </row>
    <row r="35" spans="1:8" ht="33" customHeight="1" x14ac:dyDescent="0.75">
      <c r="A35" s="161"/>
      <c r="B35" s="4" t="s">
        <v>12</v>
      </c>
      <c r="C35" s="156"/>
      <c r="D35" s="157"/>
      <c r="E35" s="157"/>
      <c r="F35" s="154" t="s">
        <v>21</v>
      </c>
      <c r="G35" s="154"/>
      <c r="H35" s="155"/>
    </row>
    <row r="36" spans="1:8" ht="33" customHeight="1" x14ac:dyDescent="0.75">
      <c r="A36" s="161"/>
      <c r="B36" s="4" t="s">
        <v>13</v>
      </c>
      <c r="C36" s="156">
        <f>H29</f>
        <v>29612.5</v>
      </c>
      <c r="D36" s="157"/>
      <c r="E36" s="157"/>
      <c r="F36" s="154" t="s">
        <v>21</v>
      </c>
      <c r="G36" s="154"/>
      <c r="H36" s="155"/>
    </row>
    <row r="37" spans="1:8" ht="33" customHeight="1" x14ac:dyDescent="0.75">
      <c r="A37" s="161"/>
      <c r="B37" s="163" t="s">
        <v>17</v>
      </c>
      <c r="C37" s="163"/>
      <c r="D37" s="163"/>
      <c r="E37" s="163"/>
      <c r="F37" s="163"/>
      <c r="G37" s="163"/>
      <c r="H37" s="163"/>
    </row>
    <row r="38" spans="1:8" ht="99.6" customHeight="1" x14ac:dyDescent="0.75">
      <c r="A38" s="161"/>
      <c r="B38" s="164" t="s">
        <v>18</v>
      </c>
      <c r="C38" s="164"/>
      <c r="D38" s="164"/>
      <c r="E38" s="164"/>
      <c r="F38" s="164"/>
      <c r="G38" s="164"/>
      <c r="H38" s="164"/>
    </row>
    <row r="39" spans="1:8" ht="90" customHeight="1" x14ac:dyDescent="0.75">
      <c r="A39" s="161"/>
      <c r="B39" s="164" t="s">
        <v>52</v>
      </c>
      <c r="C39" s="164"/>
      <c r="D39" s="164"/>
      <c r="E39" s="164"/>
      <c r="F39" s="164"/>
      <c r="G39" s="164"/>
      <c r="H39" s="164"/>
    </row>
    <row r="40" spans="1:8" ht="33" customHeight="1" x14ac:dyDescent="0.75">
      <c r="A40" s="3"/>
      <c r="B40" s="3"/>
      <c r="C40" s="3"/>
      <c r="D40" s="3"/>
      <c r="E40" s="3"/>
      <c r="F40" s="3"/>
      <c r="G40" s="3"/>
      <c r="H40" s="3"/>
    </row>
  </sheetData>
  <mergeCells count="39">
    <mergeCell ref="A4:B4"/>
    <mergeCell ref="C4:E4"/>
    <mergeCell ref="G4:H4"/>
    <mergeCell ref="H1:H2"/>
    <mergeCell ref="B2:G2"/>
    <mergeCell ref="A3:B3"/>
    <mergeCell ref="C3:E3"/>
    <mergeCell ref="G3:H3"/>
    <mergeCell ref="F34:H34"/>
    <mergeCell ref="C35:E35"/>
    <mergeCell ref="H7:H8"/>
    <mergeCell ref="A5:B5"/>
    <mergeCell ref="C5:E5"/>
    <mergeCell ref="G5:H5"/>
    <mergeCell ref="A6:B6"/>
    <mergeCell ref="C6:E6"/>
    <mergeCell ref="G6:H6"/>
    <mergeCell ref="A7:A8"/>
    <mergeCell ref="B7:B8"/>
    <mergeCell ref="C7:C8"/>
    <mergeCell ref="D7:F7"/>
    <mergeCell ref="G7:G8"/>
    <mergeCell ref="F35:H35"/>
    <mergeCell ref="C36:E36"/>
    <mergeCell ref="F36:H36"/>
    <mergeCell ref="A29:G29"/>
    <mergeCell ref="A30:A39"/>
    <mergeCell ref="C30:E30"/>
    <mergeCell ref="F30:H30"/>
    <mergeCell ref="C31:E31"/>
    <mergeCell ref="F31:H31"/>
    <mergeCell ref="C32:E32"/>
    <mergeCell ref="F32:H32"/>
    <mergeCell ref="C33:E33"/>
    <mergeCell ref="F33:H33"/>
    <mergeCell ref="B37:H37"/>
    <mergeCell ref="B38:H38"/>
    <mergeCell ref="B39:H39"/>
    <mergeCell ref="C34:E34"/>
  </mergeCells>
  <printOptions horizontalCentered="1" verticalCentered="1"/>
  <pageMargins left="0.25" right="0.25" top="0.75" bottom="0.75" header="0.3" footer="0.3"/>
  <pageSetup paperSize="9" scale="50" orientation="portrait" r:id="rId1"/>
  <drawing r:id="rId2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0"/>
  <sheetViews>
    <sheetView rightToLeft="1" view="pageBreakPreview" zoomScale="70" zoomScaleNormal="100" zoomScaleSheetLayoutView="70" workbookViewId="0">
      <selection activeCell="C32" sqref="C32:E32"/>
    </sheetView>
  </sheetViews>
  <sheetFormatPr defaultColWidth="14" defaultRowHeight="33" customHeight="1" x14ac:dyDescent="0.75"/>
  <cols>
    <col min="1" max="1" width="7.7109375" style="1" customWidth="1"/>
    <col min="2" max="2" width="58.5703125" style="1" customWidth="1"/>
    <col min="3" max="3" width="19.140625" style="1" bestFit="1" customWidth="1"/>
    <col min="4" max="6" width="19.7109375" style="1" customWidth="1"/>
    <col min="7" max="7" width="20.140625" style="1" bestFit="1" customWidth="1"/>
    <col min="8" max="8" width="23.5703125" style="1" bestFit="1" customWidth="1"/>
    <col min="9" max="246" width="14" style="1"/>
    <col min="247" max="248" width="14" style="1" customWidth="1"/>
    <col min="249" max="249" width="55.28515625" style="1" bestFit="1" customWidth="1"/>
    <col min="250" max="250" width="1.5703125" style="1" customWidth="1"/>
    <col min="251" max="251" width="14" style="1" customWidth="1"/>
    <col min="252" max="252" width="41.5703125" style="1" bestFit="1" customWidth="1"/>
    <col min="253" max="502" width="14" style="1"/>
    <col min="503" max="504" width="14" style="1" customWidth="1"/>
    <col min="505" max="505" width="55.28515625" style="1" bestFit="1" customWidth="1"/>
    <col min="506" max="506" width="1.5703125" style="1" customWidth="1"/>
    <col min="507" max="507" width="14" style="1" customWidth="1"/>
    <col min="508" max="508" width="41.5703125" style="1" bestFit="1" customWidth="1"/>
    <col min="509" max="758" width="14" style="1"/>
    <col min="759" max="760" width="14" style="1" customWidth="1"/>
    <col min="761" max="761" width="55.28515625" style="1" bestFit="1" customWidth="1"/>
    <col min="762" max="762" width="1.5703125" style="1" customWidth="1"/>
    <col min="763" max="763" width="14" style="1" customWidth="1"/>
    <col min="764" max="764" width="41.5703125" style="1" bestFit="1" customWidth="1"/>
    <col min="765" max="1014" width="14" style="1"/>
    <col min="1015" max="1016" width="14" style="1" customWidth="1"/>
    <col min="1017" max="1017" width="55.28515625" style="1" bestFit="1" customWidth="1"/>
    <col min="1018" max="1018" width="1.5703125" style="1" customWidth="1"/>
    <col min="1019" max="1019" width="14" style="1" customWidth="1"/>
    <col min="1020" max="1020" width="41.5703125" style="1" bestFit="1" customWidth="1"/>
    <col min="1021" max="1270" width="14" style="1"/>
    <col min="1271" max="1272" width="14" style="1" customWidth="1"/>
    <col min="1273" max="1273" width="55.28515625" style="1" bestFit="1" customWidth="1"/>
    <col min="1274" max="1274" width="1.5703125" style="1" customWidth="1"/>
    <col min="1275" max="1275" width="14" style="1" customWidth="1"/>
    <col min="1276" max="1276" width="41.5703125" style="1" bestFit="1" customWidth="1"/>
    <col min="1277" max="1526" width="14" style="1"/>
    <col min="1527" max="1528" width="14" style="1" customWidth="1"/>
    <col min="1529" max="1529" width="55.28515625" style="1" bestFit="1" customWidth="1"/>
    <col min="1530" max="1530" width="1.5703125" style="1" customWidth="1"/>
    <col min="1531" max="1531" width="14" style="1" customWidth="1"/>
    <col min="1532" max="1532" width="41.5703125" style="1" bestFit="1" customWidth="1"/>
    <col min="1533" max="1782" width="14" style="1"/>
    <col min="1783" max="1784" width="14" style="1" customWidth="1"/>
    <col min="1785" max="1785" width="55.28515625" style="1" bestFit="1" customWidth="1"/>
    <col min="1786" max="1786" width="1.5703125" style="1" customWidth="1"/>
    <col min="1787" max="1787" width="14" style="1" customWidth="1"/>
    <col min="1788" max="1788" width="41.5703125" style="1" bestFit="1" customWidth="1"/>
    <col min="1789" max="2038" width="14" style="1"/>
    <col min="2039" max="2040" width="14" style="1" customWidth="1"/>
    <col min="2041" max="2041" width="55.28515625" style="1" bestFit="1" customWidth="1"/>
    <col min="2042" max="2042" width="1.5703125" style="1" customWidth="1"/>
    <col min="2043" max="2043" width="14" style="1" customWidth="1"/>
    <col min="2044" max="2044" width="41.5703125" style="1" bestFit="1" customWidth="1"/>
    <col min="2045" max="2294" width="14" style="1"/>
    <col min="2295" max="2296" width="14" style="1" customWidth="1"/>
    <col min="2297" max="2297" width="55.28515625" style="1" bestFit="1" customWidth="1"/>
    <col min="2298" max="2298" width="1.5703125" style="1" customWidth="1"/>
    <col min="2299" max="2299" width="14" style="1" customWidth="1"/>
    <col min="2300" max="2300" width="41.5703125" style="1" bestFit="1" customWidth="1"/>
    <col min="2301" max="2550" width="14" style="1"/>
    <col min="2551" max="2552" width="14" style="1" customWidth="1"/>
    <col min="2553" max="2553" width="55.28515625" style="1" bestFit="1" customWidth="1"/>
    <col min="2554" max="2554" width="1.5703125" style="1" customWidth="1"/>
    <col min="2555" max="2555" width="14" style="1" customWidth="1"/>
    <col min="2556" max="2556" width="41.5703125" style="1" bestFit="1" customWidth="1"/>
    <col min="2557" max="2806" width="14" style="1"/>
    <col min="2807" max="2808" width="14" style="1" customWidth="1"/>
    <col min="2809" max="2809" width="55.28515625" style="1" bestFit="1" customWidth="1"/>
    <col min="2810" max="2810" width="1.5703125" style="1" customWidth="1"/>
    <col min="2811" max="2811" width="14" style="1" customWidth="1"/>
    <col min="2812" max="2812" width="41.5703125" style="1" bestFit="1" customWidth="1"/>
    <col min="2813" max="3062" width="14" style="1"/>
    <col min="3063" max="3064" width="14" style="1" customWidth="1"/>
    <col min="3065" max="3065" width="55.28515625" style="1" bestFit="1" customWidth="1"/>
    <col min="3066" max="3066" width="1.5703125" style="1" customWidth="1"/>
    <col min="3067" max="3067" width="14" style="1" customWidth="1"/>
    <col min="3068" max="3068" width="41.5703125" style="1" bestFit="1" customWidth="1"/>
    <col min="3069" max="3318" width="14" style="1"/>
    <col min="3319" max="3320" width="14" style="1" customWidth="1"/>
    <col min="3321" max="3321" width="55.28515625" style="1" bestFit="1" customWidth="1"/>
    <col min="3322" max="3322" width="1.5703125" style="1" customWidth="1"/>
    <col min="3323" max="3323" width="14" style="1" customWidth="1"/>
    <col min="3324" max="3324" width="41.5703125" style="1" bestFit="1" customWidth="1"/>
    <col min="3325" max="3574" width="14" style="1"/>
    <col min="3575" max="3576" width="14" style="1" customWidth="1"/>
    <col min="3577" max="3577" width="55.28515625" style="1" bestFit="1" customWidth="1"/>
    <col min="3578" max="3578" width="1.5703125" style="1" customWidth="1"/>
    <col min="3579" max="3579" width="14" style="1" customWidth="1"/>
    <col min="3580" max="3580" width="41.5703125" style="1" bestFit="1" customWidth="1"/>
    <col min="3581" max="3830" width="14" style="1"/>
    <col min="3831" max="3832" width="14" style="1" customWidth="1"/>
    <col min="3833" max="3833" width="55.28515625" style="1" bestFit="1" customWidth="1"/>
    <col min="3834" max="3834" width="1.5703125" style="1" customWidth="1"/>
    <col min="3835" max="3835" width="14" style="1" customWidth="1"/>
    <col min="3836" max="3836" width="41.5703125" style="1" bestFit="1" customWidth="1"/>
    <col min="3837" max="4086" width="14" style="1"/>
    <col min="4087" max="4088" width="14" style="1" customWidth="1"/>
    <col min="4089" max="4089" width="55.28515625" style="1" bestFit="1" customWidth="1"/>
    <col min="4090" max="4090" width="1.5703125" style="1" customWidth="1"/>
    <col min="4091" max="4091" width="14" style="1" customWidth="1"/>
    <col min="4092" max="4092" width="41.5703125" style="1" bestFit="1" customWidth="1"/>
    <col min="4093" max="4342" width="14" style="1"/>
    <col min="4343" max="4344" width="14" style="1" customWidth="1"/>
    <col min="4345" max="4345" width="55.28515625" style="1" bestFit="1" customWidth="1"/>
    <col min="4346" max="4346" width="1.5703125" style="1" customWidth="1"/>
    <col min="4347" max="4347" width="14" style="1" customWidth="1"/>
    <col min="4348" max="4348" width="41.5703125" style="1" bestFit="1" customWidth="1"/>
    <col min="4349" max="4598" width="14" style="1"/>
    <col min="4599" max="4600" width="14" style="1" customWidth="1"/>
    <col min="4601" max="4601" width="55.28515625" style="1" bestFit="1" customWidth="1"/>
    <col min="4602" max="4602" width="1.5703125" style="1" customWidth="1"/>
    <col min="4603" max="4603" width="14" style="1" customWidth="1"/>
    <col min="4604" max="4604" width="41.5703125" style="1" bestFit="1" customWidth="1"/>
    <col min="4605" max="4854" width="14" style="1"/>
    <col min="4855" max="4856" width="14" style="1" customWidth="1"/>
    <col min="4857" max="4857" width="55.28515625" style="1" bestFit="1" customWidth="1"/>
    <col min="4858" max="4858" width="1.5703125" style="1" customWidth="1"/>
    <col min="4859" max="4859" width="14" style="1" customWidth="1"/>
    <col min="4860" max="4860" width="41.5703125" style="1" bestFit="1" customWidth="1"/>
    <col min="4861" max="5110" width="14" style="1"/>
    <col min="5111" max="5112" width="14" style="1" customWidth="1"/>
    <col min="5113" max="5113" width="55.28515625" style="1" bestFit="1" customWidth="1"/>
    <col min="5114" max="5114" width="1.5703125" style="1" customWidth="1"/>
    <col min="5115" max="5115" width="14" style="1" customWidth="1"/>
    <col min="5116" max="5116" width="41.5703125" style="1" bestFit="1" customWidth="1"/>
    <col min="5117" max="5366" width="14" style="1"/>
    <col min="5367" max="5368" width="14" style="1" customWidth="1"/>
    <col min="5369" max="5369" width="55.28515625" style="1" bestFit="1" customWidth="1"/>
    <col min="5370" max="5370" width="1.5703125" style="1" customWidth="1"/>
    <col min="5371" max="5371" width="14" style="1" customWidth="1"/>
    <col min="5372" max="5372" width="41.5703125" style="1" bestFit="1" customWidth="1"/>
    <col min="5373" max="5622" width="14" style="1"/>
    <col min="5623" max="5624" width="14" style="1" customWidth="1"/>
    <col min="5625" max="5625" width="55.28515625" style="1" bestFit="1" customWidth="1"/>
    <col min="5626" max="5626" width="1.5703125" style="1" customWidth="1"/>
    <col min="5627" max="5627" width="14" style="1" customWidth="1"/>
    <col min="5628" max="5628" width="41.5703125" style="1" bestFit="1" customWidth="1"/>
    <col min="5629" max="5878" width="14" style="1"/>
    <col min="5879" max="5880" width="14" style="1" customWidth="1"/>
    <col min="5881" max="5881" width="55.28515625" style="1" bestFit="1" customWidth="1"/>
    <col min="5882" max="5882" width="1.5703125" style="1" customWidth="1"/>
    <col min="5883" max="5883" width="14" style="1" customWidth="1"/>
    <col min="5884" max="5884" width="41.5703125" style="1" bestFit="1" customWidth="1"/>
    <col min="5885" max="6134" width="14" style="1"/>
    <col min="6135" max="6136" width="14" style="1" customWidth="1"/>
    <col min="6137" max="6137" width="55.28515625" style="1" bestFit="1" customWidth="1"/>
    <col min="6138" max="6138" width="1.5703125" style="1" customWidth="1"/>
    <col min="6139" max="6139" width="14" style="1" customWidth="1"/>
    <col min="6140" max="6140" width="41.5703125" style="1" bestFit="1" customWidth="1"/>
    <col min="6141" max="6390" width="14" style="1"/>
    <col min="6391" max="6392" width="14" style="1" customWidth="1"/>
    <col min="6393" max="6393" width="55.28515625" style="1" bestFit="1" customWidth="1"/>
    <col min="6394" max="6394" width="1.5703125" style="1" customWidth="1"/>
    <col min="6395" max="6395" width="14" style="1" customWidth="1"/>
    <col min="6396" max="6396" width="41.5703125" style="1" bestFit="1" customWidth="1"/>
    <col min="6397" max="6646" width="14" style="1"/>
    <col min="6647" max="6648" width="14" style="1" customWidth="1"/>
    <col min="6649" max="6649" width="55.28515625" style="1" bestFit="1" customWidth="1"/>
    <col min="6650" max="6650" width="1.5703125" style="1" customWidth="1"/>
    <col min="6651" max="6651" width="14" style="1" customWidth="1"/>
    <col min="6652" max="6652" width="41.5703125" style="1" bestFit="1" customWidth="1"/>
    <col min="6653" max="6902" width="14" style="1"/>
    <col min="6903" max="6904" width="14" style="1" customWidth="1"/>
    <col min="6905" max="6905" width="55.28515625" style="1" bestFit="1" customWidth="1"/>
    <col min="6906" max="6906" width="1.5703125" style="1" customWidth="1"/>
    <col min="6907" max="6907" width="14" style="1" customWidth="1"/>
    <col min="6908" max="6908" width="41.5703125" style="1" bestFit="1" customWidth="1"/>
    <col min="6909" max="7158" width="14" style="1"/>
    <col min="7159" max="7160" width="14" style="1" customWidth="1"/>
    <col min="7161" max="7161" width="55.28515625" style="1" bestFit="1" customWidth="1"/>
    <col min="7162" max="7162" width="1.5703125" style="1" customWidth="1"/>
    <col min="7163" max="7163" width="14" style="1" customWidth="1"/>
    <col min="7164" max="7164" width="41.5703125" style="1" bestFit="1" customWidth="1"/>
    <col min="7165" max="7414" width="14" style="1"/>
    <col min="7415" max="7416" width="14" style="1" customWidth="1"/>
    <col min="7417" max="7417" width="55.28515625" style="1" bestFit="1" customWidth="1"/>
    <col min="7418" max="7418" width="1.5703125" style="1" customWidth="1"/>
    <col min="7419" max="7419" width="14" style="1" customWidth="1"/>
    <col min="7420" max="7420" width="41.5703125" style="1" bestFit="1" customWidth="1"/>
    <col min="7421" max="7670" width="14" style="1"/>
    <col min="7671" max="7672" width="14" style="1" customWidth="1"/>
    <col min="7673" max="7673" width="55.28515625" style="1" bestFit="1" customWidth="1"/>
    <col min="7674" max="7674" width="1.5703125" style="1" customWidth="1"/>
    <col min="7675" max="7675" width="14" style="1" customWidth="1"/>
    <col min="7676" max="7676" width="41.5703125" style="1" bestFit="1" customWidth="1"/>
    <col min="7677" max="7926" width="14" style="1"/>
    <col min="7927" max="7928" width="14" style="1" customWidth="1"/>
    <col min="7929" max="7929" width="55.28515625" style="1" bestFit="1" customWidth="1"/>
    <col min="7930" max="7930" width="1.5703125" style="1" customWidth="1"/>
    <col min="7931" max="7931" width="14" style="1" customWidth="1"/>
    <col min="7932" max="7932" width="41.5703125" style="1" bestFit="1" customWidth="1"/>
    <col min="7933" max="8182" width="14" style="1"/>
    <col min="8183" max="8184" width="14" style="1" customWidth="1"/>
    <col min="8185" max="8185" width="55.28515625" style="1" bestFit="1" customWidth="1"/>
    <col min="8186" max="8186" width="1.5703125" style="1" customWidth="1"/>
    <col min="8187" max="8187" width="14" style="1" customWidth="1"/>
    <col min="8188" max="8188" width="41.5703125" style="1" bestFit="1" customWidth="1"/>
    <col min="8189" max="8438" width="14" style="1"/>
    <col min="8439" max="8440" width="14" style="1" customWidth="1"/>
    <col min="8441" max="8441" width="55.28515625" style="1" bestFit="1" customWidth="1"/>
    <col min="8442" max="8442" width="1.5703125" style="1" customWidth="1"/>
    <col min="8443" max="8443" width="14" style="1" customWidth="1"/>
    <col min="8444" max="8444" width="41.5703125" style="1" bestFit="1" customWidth="1"/>
    <col min="8445" max="8694" width="14" style="1"/>
    <col min="8695" max="8696" width="14" style="1" customWidth="1"/>
    <col min="8697" max="8697" width="55.28515625" style="1" bestFit="1" customWidth="1"/>
    <col min="8698" max="8698" width="1.5703125" style="1" customWidth="1"/>
    <col min="8699" max="8699" width="14" style="1" customWidth="1"/>
    <col min="8700" max="8700" width="41.5703125" style="1" bestFit="1" customWidth="1"/>
    <col min="8701" max="8950" width="14" style="1"/>
    <col min="8951" max="8952" width="14" style="1" customWidth="1"/>
    <col min="8953" max="8953" width="55.28515625" style="1" bestFit="1" customWidth="1"/>
    <col min="8954" max="8954" width="1.5703125" style="1" customWidth="1"/>
    <col min="8955" max="8955" width="14" style="1" customWidth="1"/>
    <col min="8956" max="8956" width="41.5703125" style="1" bestFit="1" customWidth="1"/>
    <col min="8957" max="9206" width="14" style="1"/>
    <col min="9207" max="9208" width="14" style="1" customWidth="1"/>
    <col min="9209" max="9209" width="55.28515625" style="1" bestFit="1" customWidth="1"/>
    <col min="9210" max="9210" width="1.5703125" style="1" customWidth="1"/>
    <col min="9211" max="9211" width="14" style="1" customWidth="1"/>
    <col min="9212" max="9212" width="41.5703125" style="1" bestFit="1" customWidth="1"/>
    <col min="9213" max="9462" width="14" style="1"/>
    <col min="9463" max="9464" width="14" style="1" customWidth="1"/>
    <col min="9465" max="9465" width="55.28515625" style="1" bestFit="1" customWidth="1"/>
    <col min="9466" max="9466" width="1.5703125" style="1" customWidth="1"/>
    <col min="9467" max="9467" width="14" style="1" customWidth="1"/>
    <col min="9468" max="9468" width="41.5703125" style="1" bestFit="1" customWidth="1"/>
    <col min="9469" max="9718" width="14" style="1"/>
    <col min="9719" max="9720" width="14" style="1" customWidth="1"/>
    <col min="9721" max="9721" width="55.28515625" style="1" bestFit="1" customWidth="1"/>
    <col min="9722" max="9722" width="1.5703125" style="1" customWidth="1"/>
    <col min="9723" max="9723" width="14" style="1" customWidth="1"/>
    <col min="9724" max="9724" width="41.5703125" style="1" bestFit="1" customWidth="1"/>
    <col min="9725" max="9974" width="14" style="1"/>
    <col min="9975" max="9976" width="14" style="1" customWidth="1"/>
    <col min="9977" max="9977" width="55.28515625" style="1" bestFit="1" customWidth="1"/>
    <col min="9978" max="9978" width="1.5703125" style="1" customWidth="1"/>
    <col min="9979" max="9979" width="14" style="1" customWidth="1"/>
    <col min="9980" max="9980" width="41.5703125" style="1" bestFit="1" customWidth="1"/>
    <col min="9981" max="10230" width="14" style="1"/>
    <col min="10231" max="10232" width="14" style="1" customWidth="1"/>
    <col min="10233" max="10233" width="55.28515625" style="1" bestFit="1" customWidth="1"/>
    <col min="10234" max="10234" width="1.5703125" style="1" customWidth="1"/>
    <col min="10235" max="10235" width="14" style="1" customWidth="1"/>
    <col min="10236" max="10236" width="41.5703125" style="1" bestFit="1" customWidth="1"/>
    <col min="10237" max="10486" width="14" style="1"/>
    <col min="10487" max="10488" width="14" style="1" customWidth="1"/>
    <col min="10489" max="10489" width="55.28515625" style="1" bestFit="1" customWidth="1"/>
    <col min="10490" max="10490" width="1.5703125" style="1" customWidth="1"/>
    <col min="10491" max="10491" width="14" style="1" customWidth="1"/>
    <col min="10492" max="10492" width="41.5703125" style="1" bestFit="1" customWidth="1"/>
    <col min="10493" max="10742" width="14" style="1"/>
    <col min="10743" max="10744" width="14" style="1" customWidth="1"/>
    <col min="10745" max="10745" width="55.28515625" style="1" bestFit="1" customWidth="1"/>
    <col min="10746" max="10746" width="1.5703125" style="1" customWidth="1"/>
    <col min="10747" max="10747" width="14" style="1" customWidth="1"/>
    <col min="10748" max="10748" width="41.5703125" style="1" bestFit="1" customWidth="1"/>
    <col min="10749" max="10998" width="14" style="1"/>
    <col min="10999" max="11000" width="14" style="1" customWidth="1"/>
    <col min="11001" max="11001" width="55.28515625" style="1" bestFit="1" customWidth="1"/>
    <col min="11002" max="11002" width="1.5703125" style="1" customWidth="1"/>
    <col min="11003" max="11003" width="14" style="1" customWidth="1"/>
    <col min="11004" max="11004" width="41.5703125" style="1" bestFit="1" customWidth="1"/>
    <col min="11005" max="11254" width="14" style="1"/>
    <col min="11255" max="11256" width="14" style="1" customWidth="1"/>
    <col min="11257" max="11257" width="55.28515625" style="1" bestFit="1" customWidth="1"/>
    <col min="11258" max="11258" width="1.5703125" style="1" customWidth="1"/>
    <col min="11259" max="11259" width="14" style="1" customWidth="1"/>
    <col min="11260" max="11260" width="41.5703125" style="1" bestFit="1" customWidth="1"/>
    <col min="11261" max="11510" width="14" style="1"/>
    <col min="11511" max="11512" width="14" style="1" customWidth="1"/>
    <col min="11513" max="11513" width="55.28515625" style="1" bestFit="1" customWidth="1"/>
    <col min="11514" max="11514" width="1.5703125" style="1" customWidth="1"/>
    <col min="11515" max="11515" width="14" style="1" customWidth="1"/>
    <col min="11516" max="11516" width="41.5703125" style="1" bestFit="1" customWidth="1"/>
    <col min="11517" max="11766" width="14" style="1"/>
    <col min="11767" max="11768" width="14" style="1" customWidth="1"/>
    <col min="11769" max="11769" width="55.28515625" style="1" bestFit="1" customWidth="1"/>
    <col min="11770" max="11770" width="1.5703125" style="1" customWidth="1"/>
    <col min="11771" max="11771" width="14" style="1" customWidth="1"/>
    <col min="11772" max="11772" width="41.5703125" style="1" bestFit="1" customWidth="1"/>
    <col min="11773" max="12022" width="14" style="1"/>
    <col min="12023" max="12024" width="14" style="1" customWidth="1"/>
    <col min="12025" max="12025" width="55.28515625" style="1" bestFit="1" customWidth="1"/>
    <col min="12026" max="12026" width="1.5703125" style="1" customWidth="1"/>
    <col min="12027" max="12027" width="14" style="1" customWidth="1"/>
    <col min="12028" max="12028" width="41.5703125" style="1" bestFit="1" customWidth="1"/>
    <col min="12029" max="12278" width="14" style="1"/>
    <col min="12279" max="12280" width="14" style="1" customWidth="1"/>
    <col min="12281" max="12281" width="55.28515625" style="1" bestFit="1" customWidth="1"/>
    <col min="12282" max="12282" width="1.5703125" style="1" customWidth="1"/>
    <col min="12283" max="12283" width="14" style="1" customWidth="1"/>
    <col min="12284" max="12284" width="41.5703125" style="1" bestFit="1" customWidth="1"/>
    <col min="12285" max="12534" width="14" style="1"/>
    <col min="12535" max="12536" width="14" style="1" customWidth="1"/>
    <col min="12537" max="12537" width="55.28515625" style="1" bestFit="1" customWidth="1"/>
    <col min="12538" max="12538" width="1.5703125" style="1" customWidth="1"/>
    <col min="12539" max="12539" width="14" style="1" customWidth="1"/>
    <col min="12540" max="12540" width="41.5703125" style="1" bestFit="1" customWidth="1"/>
    <col min="12541" max="12790" width="14" style="1"/>
    <col min="12791" max="12792" width="14" style="1" customWidth="1"/>
    <col min="12793" max="12793" width="55.28515625" style="1" bestFit="1" customWidth="1"/>
    <col min="12794" max="12794" width="1.5703125" style="1" customWidth="1"/>
    <col min="12795" max="12795" width="14" style="1" customWidth="1"/>
    <col min="12796" max="12796" width="41.5703125" style="1" bestFit="1" customWidth="1"/>
    <col min="12797" max="13046" width="14" style="1"/>
    <col min="13047" max="13048" width="14" style="1" customWidth="1"/>
    <col min="13049" max="13049" width="55.28515625" style="1" bestFit="1" customWidth="1"/>
    <col min="13050" max="13050" width="1.5703125" style="1" customWidth="1"/>
    <col min="13051" max="13051" width="14" style="1" customWidth="1"/>
    <col min="13052" max="13052" width="41.5703125" style="1" bestFit="1" customWidth="1"/>
    <col min="13053" max="13302" width="14" style="1"/>
    <col min="13303" max="13304" width="14" style="1" customWidth="1"/>
    <col min="13305" max="13305" width="55.28515625" style="1" bestFit="1" customWidth="1"/>
    <col min="13306" max="13306" width="1.5703125" style="1" customWidth="1"/>
    <col min="13307" max="13307" width="14" style="1" customWidth="1"/>
    <col min="13308" max="13308" width="41.5703125" style="1" bestFit="1" customWidth="1"/>
    <col min="13309" max="13558" width="14" style="1"/>
    <col min="13559" max="13560" width="14" style="1" customWidth="1"/>
    <col min="13561" max="13561" width="55.28515625" style="1" bestFit="1" customWidth="1"/>
    <col min="13562" max="13562" width="1.5703125" style="1" customWidth="1"/>
    <col min="13563" max="13563" width="14" style="1" customWidth="1"/>
    <col min="13564" max="13564" width="41.5703125" style="1" bestFit="1" customWidth="1"/>
    <col min="13565" max="13814" width="14" style="1"/>
    <col min="13815" max="13816" width="14" style="1" customWidth="1"/>
    <col min="13817" max="13817" width="55.28515625" style="1" bestFit="1" customWidth="1"/>
    <col min="13818" max="13818" width="1.5703125" style="1" customWidth="1"/>
    <col min="13819" max="13819" width="14" style="1" customWidth="1"/>
    <col min="13820" max="13820" width="41.5703125" style="1" bestFit="1" customWidth="1"/>
    <col min="13821" max="14070" width="14" style="1"/>
    <col min="14071" max="14072" width="14" style="1" customWidth="1"/>
    <col min="14073" max="14073" width="55.28515625" style="1" bestFit="1" customWidth="1"/>
    <col min="14074" max="14074" width="1.5703125" style="1" customWidth="1"/>
    <col min="14075" max="14075" width="14" style="1" customWidth="1"/>
    <col min="14076" max="14076" width="41.5703125" style="1" bestFit="1" customWidth="1"/>
    <col min="14077" max="14326" width="14" style="1"/>
    <col min="14327" max="14328" width="14" style="1" customWidth="1"/>
    <col min="14329" max="14329" width="55.28515625" style="1" bestFit="1" customWidth="1"/>
    <col min="14330" max="14330" width="1.5703125" style="1" customWidth="1"/>
    <col min="14331" max="14331" width="14" style="1" customWidth="1"/>
    <col min="14332" max="14332" width="41.5703125" style="1" bestFit="1" customWidth="1"/>
    <col min="14333" max="14582" width="14" style="1"/>
    <col min="14583" max="14584" width="14" style="1" customWidth="1"/>
    <col min="14585" max="14585" width="55.28515625" style="1" bestFit="1" customWidth="1"/>
    <col min="14586" max="14586" width="1.5703125" style="1" customWidth="1"/>
    <col min="14587" max="14587" width="14" style="1" customWidth="1"/>
    <col min="14588" max="14588" width="41.5703125" style="1" bestFit="1" customWidth="1"/>
    <col min="14589" max="14838" width="14" style="1"/>
    <col min="14839" max="14840" width="14" style="1" customWidth="1"/>
    <col min="14841" max="14841" width="55.28515625" style="1" bestFit="1" customWidth="1"/>
    <col min="14842" max="14842" width="1.5703125" style="1" customWidth="1"/>
    <col min="14843" max="14843" width="14" style="1" customWidth="1"/>
    <col min="14844" max="14844" width="41.5703125" style="1" bestFit="1" customWidth="1"/>
    <col min="14845" max="15094" width="14" style="1"/>
    <col min="15095" max="15096" width="14" style="1" customWidth="1"/>
    <col min="15097" max="15097" width="55.28515625" style="1" bestFit="1" customWidth="1"/>
    <col min="15098" max="15098" width="1.5703125" style="1" customWidth="1"/>
    <col min="15099" max="15099" width="14" style="1" customWidth="1"/>
    <col min="15100" max="15100" width="41.5703125" style="1" bestFit="1" customWidth="1"/>
    <col min="15101" max="15350" width="14" style="1"/>
    <col min="15351" max="15352" width="14" style="1" customWidth="1"/>
    <col min="15353" max="15353" width="55.28515625" style="1" bestFit="1" customWidth="1"/>
    <col min="15354" max="15354" width="1.5703125" style="1" customWidth="1"/>
    <col min="15355" max="15355" width="14" style="1" customWidth="1"/>
    <col min="15356" max="15356" width="41.5703125" style="1" bestFit="1" customWidth="1"/>
    <col min="15357" max="15606" width="14" style="1"/>
    <col min="15607" max="15608" width="14" style="1" customWidth="1"/>
    <col min="15609" max="15609" width="55.28515625" style="1" bestFit="1" customWidth="1"/>
    <col min="15610" max="15610" width="1.5703125" style="1" customWidth="1"/>
    <col min="15611" max="15611" width="14" style="1" customWidth="1"/>
    <col min="15612" max="15612" width="41.5703125" style="1" bestFit="1" customWidth="1"/>
    <col min="15613" max="15862" width="14" style="1"/>
    <col min="15863" max="15864" width="14" style="1" customWidth="1"/>
    <col min="15865" max="15865" width="55.28515625" style="1" bestFit="1" customWidth="1"/>
    <col min="15866" max="15866" width="1.5703125" style="1" customWidth="1"/>
    <col min="15867" max="15867" width="14" style="1" customWidth="1"/>
    <col min="15868" max="15868" width="41.5703125" style="1" bestFit="1" customWidth="1"/>
    <col min="15869" max="16118" width="14" style="1"/>
    <col min="16119" max="16120" width="14" style="1" customWidth="1"/>
    <col min="16121" max="16121" width="55.28515625" style="1" bestFit="1" customWidth="1"/>
    <col min="16122" max="16122" width="1.5703125" style="1" customWidth="1"/>
    <col min="16123" max="16123" width="14" style="1" customWidth="1"/>
    <col min="16124" max="16124" width="41.5703125" style="1" bestFit="1" customWidth="1"/>
    <col min="16125" max="16384" width="14" style="1"/>
  </cols>
  <sheetData>
    <row r="1" spans="1:8" ht="70.150000000000006" customHeight="1" x14ac:dyDescent="0.75">
      <c r="H1" s="175" t="s">
        <v>29</v>
      </c>
    </row>
    <row r="2" spans="1:8" ht="67.150000000000006" customHeight="1" x14ac:dyDescent="0.75">
      <c r="B2" s="177" t="s">
        <v>19</v>
      </c>
      <c r="C2" s="177"/>
      <c r="D2" s="177"/>
      <c r="E2" s="177"/>
      <c r="F2" s="177"/>
      <c r="G2" s="177"/>
      <c r="H2" s="176"/>
    </row>
    <row r="3" spans="1:8" ht="33" customHeight="1" x14ac:dyDescent="0.75">
      <c r="A3" s="167" t="s">
        <v>0</v>
      </c>
      <c r="B3" s="168"/>
      <c r="C3" s="178">
        <v>45371</v>
      </c>
      <c r="D3" s="179"/>
      <c r="E3" s="180"/>
      <c r="F3" s="10" t="s">
        <v>24</v>
      </c>
      <c r="G3" s="181" t="s">
        <v>122</v>
      </c>
      <c r="H3" s="181"/>
    </row>
    <row r="4" spans="1:8" ht="33" customHeight="1" x14ac:dyDescent="0.75">
      <c r="A4" s="167" t="s">
        <v>15</v>
      </c>
      <c r="B4" s="168"/>
      <c r="C4" s="167" t="s">
        <v>66</v>
      </c>
      <c r="D4" s="169"/>
      <c r="E4" s="168"/>
      <c r="F4" s="10" t="s">
        <v>25</v>
      </c>
      <c r="G4" s="170">
        <v>45325</v>
      </c>
      <c r="H4" s="170"/>
    </row>
    <row r="5" spans="1:8" ht="34.9" customHeight="1" x14ac:dyDescent="0.75">
      <c r="A5" s="167" t="s">
        <v>1</v>
      </c>
      <c r="B5" s="168"/>
      <c r="C5" s="167" t="s">
        <v>121</v>
      </c>
      <c r="D5" s="169"/>
      <c r="E5" s="168"/>
      <c r="F5" s="10" t="s">
        <v>26</v>
      </c>
      <c r="G5" s="170">
        <v>45371</v>
      </c>
      <c r="H5" s="170"/>
    </row>
    <row r="6" spans="1:8" ht="33" customHeight="1" x14ac:dyDescent="0.75">
      <c r="A6" s="167" t="s">
        <v>2</v>
      </c>
      <c r="B6" s="168"/>
      <c r="C6" s="167">
        <v>18</v>
      </c>
      <c r="D6" s="169"/>
      <c r="E6" s="168"/>
      <c r="F6" s="10" t="s">
        <v>27</v>
      </c>
      <c r="G6" s="171"/>
      <c r="H6" s="171"/>
    </row>
    <row r="7" spans="1:8" ht="33" customHeight="1" x14ac:dyDescent="0.75">
      <c r="A7" s="172" t="s">
        <v>14</v>
      </c>
      <c r="B7" s="165" t="s">
        <v>3</v>
      </c>
      <c r="C7" s="165" t="s">
        <v>136</v>
      </c>
      <c r="D7" s="174" t="s">
        <v>5</v>
      </c>
      <c r="E7" s="174"/>
      <c r="F7" s="174"/>
      <c r="G7" s="165" t="s">
        <v>23</v>
      </c>
      <c r="H7" s="165" t="s">
        <v>22</v>
      </c>
    </row>
    <row r="8" spans="1:8" ht="33" customHeight="1" x14ac:dyDescent="0.75">
      <c r="A8" s="173"/>
      <c r="B8" s="166"/>
      <c r="C8" s="166"/>
      <c r="D8" s="9"/>
      <c r="E8" s="9"/>
      <c r="F8" s="9" t="s">
        <v>6</v>
      </c>
      <c r="G8" s="166"/>
      <c r="H8" s="166"/>
    </row>
    <row r="9" spans="1:8" s="19" customFormat="1" ht="33" customHeight="1" x14ac:dyDescent="0.75">
      <c r="A9" s="12">
        <v>1</v>
      </c>
      <c r="B9" s="11" t="s">
        <v>140</v>
      </c>
      <c r="C9" s="18"/>
      <c r="D9" s="13">
        <v>1</v>
      </c>
      <c r="E9" s="14">
        <v>2</v>
      </c>
      <c r="F9" s="14">
        <f>E9*D9</f>
        <v>2</v>
      </c>
      <c r="G9" s="14">
        <v>500</v>
      </c>
      <c r="H9" s="15">
        <f t="shared" ref="H9:H11" si="0">G9*F9</f>
        <v>1000</v>
      </c>
    </row>
    <row r="10" spans="1:8" ht="35.25" x14ac:dyDescent="0.75">
      <c r="A10" s="12">
        <v>2</v>
      </c>
      <c r="B10" s="11" t="s">
        <v>141</v>
      </c>
      <c r="C10" s="18"/>
      <c r="D10" s="13">
        <v>1</v>
      </c>
      <c r="E10" s="14">
        <v>1</v>
      </c>
      <c r="F10" s="14">
        <f>D10*E10</f>
        <v>1</v>
      </c>
      <c r="G10" s="14">
        <v>11100</v>
      </c>
      <c r="H10" s="15">
        <f>G10*F10</f>
        <v>11100</v>
      </c>
    </row>
    <row r="11" spans="1:8" ht="35.25" x14ac:dyDescent="0.75">
      <c r="A11" s="12">
        <v>3</v>
      </c>
      <c r="B11" s="11" t="s">
        <v>142</v>
      </c>
      <c r="C11" s="18"/>
      <c r="D11" s="13">
        <v>1</v>
      </c>
      <c r="E11" s="14">
        <v>1.25</v>
      </c>
      <c r="F11" s="14">
        <f>E11*D11</f>
        <v>1.25</v>
      </c>
      <c r="G11" s="14">
        <v>3840</v>
      </c>
      <c r="H11" s="15">
        <f t="shared" si="0"/>
        <v>4800</v>
      </c>
    </row>
    <row r="12" spans="1:8" ht="35.25" x14ac:dyDescent="0.75">
      <c r="A12" s="12">
        <v>4</v>
      </c>
      <c r="B12" s="11" t="s">
        <v>143</v>
      </c>
      <c r="C12" s="18"/>
      <c r="D12" s="13">
        <v>1</v>
      </c>
      <c r="E12" s="14">
        <v>1</v>
      </c>
      <c r="F12" s="14">
        <f t="shared" ref="F12:F28" si="1">E12*D12</f>
        <v>1</v>
      </c>
      <c r="G12" s="14">
        <v>230</v>
      </c>
      <c r="H12" s="15">
        <f t="shared" ref="H12:H17" si="2">G12*F12</f>
        <v>230</v>
      </c>
    </row>
    <row r="13" spans="1:8" ht="35.25" x14ac:dyDescent="0.75">
      <c r="A13" s="12">
        <v>5</v>
      </c>
      <c r="B13" s="11" t="s">
        <v>144</v>
      </c>
      <c r="C13" s="18"/>
      <c r="D13" s="13">
        <v>1</v>
      </c>
      <c r="E13" s="14">
        <v>1</v>
      </c>
      <c r="F13" s="14">
        <f t="shared" si="1"/>
        <v>1</v>
      </c>
      <c r="G13" s="14">
        <v>580</v>
      </c>
      <c r="H13" s="15">
        <f t="shared" si="2"/>
        <v>580</v>
      </c>
    </row>
    <row r="14" spans="1:8" ht="35.25" x14ac:dyDescent="0.75">
      <c r="A14" s="12">
        <v>6</v>
      </c>
      <c r="B14" s="11" t="s">
        <v>145</v>
      </c>
      <c r="C14" s="18"/>
      <c r="D14" s="13">
        <v>1</v>
      </c>
      <c r="E14" s="14">
        <v>1</v>
      </c>
      <c r="F14" s="14">
        <v>2</v>
      </c>
      <c r="G14" s="14">
        <v>900</v>
      </c>
      <c r="H14" s="15">
        <f t="shared" si="2"/>
        <v>1800</v>
      </c>
    </row>
    <row r="15" spans="1:8" ht="35.25" x14ac:dyDescent="0.75">
      <c r="A15" s="12">
        <v>7</v>
      </c>
      <c r="B15" s="11" t="s">
        <v>142</v>
      </c>
      <c r="C15" s="18"/>
      <c r="D15" s="13">
        <v>1</v>
      </c>
      <c r="E15" s="14">
        <v>45</v>
      </c>
      <c r="F15" s="14">
        <f t="shared" si="1"/>
        <v>45</v>
      </c>
      <c r="G15" s="14">
        <v>30</v>
      </c>
      <c r="H15" s="15">
        <f t="shared" si="2"/>
        <v>1350</v>
      </c>
    </row>
    <row r="16" spans="1:8" ht="35.25" x14ac:dyDescent="0.75">
      <c r="A16" s="12">
        <v>8</v>
      </c>
      <c r="B16" s="11" t="s">
        <v>146</v>
      </c>
      <c r="C16" s="18"/>
      <c r="D16" s="13">
        <v>1</v>
      </c>
      <c r="E16" s="14">
        <v>1</v>
      </c>
      <c r="F16" s="14">
        <v>15</v>
      </c>
      <c r="G16" s="14">
        <v>26</v>
      </c>
      <c r="H16" s="15">
        <f t="shared" si="2"/>
        <v>390</v>
      </c>
    </row>
    <row r="17" spans="1:8" ht="35.25" x14ac:dyDescent="0.75">
      <c r="A17" s="12">
        <v>9</v>
      </c>
      <c r="B17" s="11" t="s">
        <v>147</v>
      </c>
      <c r="C17" s="18"/>
      <c r="D17" s="13">
        <v>1</v>
      </c>
      <c r="E17" s="14">
        <v>1</v>
      </c>
      <c r="F17" s="14">
        <f t="shared" si="1"/>
        <v>1</v>
      </c>
      <c r="G17" s="14">
        <v>290</v>
      </c>
      <c r="H17" s="15">
        <f t="shared" si="2"/>
        <v>290</v>
      </c>
    </row>
    <row r="18" spans="1:8" ht="35.25" x14ac:dyDescent="0.75">
      <c r="A18" s="12">
        <v>10</v>
      </c>
      <c r="B18" s="11" t="s">
        <v>148</v>
      </c>
      <c r="C18" s="18"/>
      <c r="D18" s="13">
        <v>1</v>
      </c>
      <c r="E18" s="14">
        <v>1</v>
      </c>
      <c r="F18" s="14">
        <f t="shared" si="1"/>
        <v>1</v>
      </c>
      <c r="G18" s="14">
        <v>550</v>
      </c>
      <c r="H18" s="15">
        <f t="shared" ref="H18:H28" si="3">G18*F18</f>
        <v>550</v>
      </c>
    </row>
    <row r="19" spans="1:8" ht="35.25" x14ac:dyDescent="0.75">
      <c r="A19" s="12">
        <v>11</v>
      </c>
      <c r="B19" s="11" t="s">
        <v>149</v>
      </c>
      <c r="C19" s="18"/>
      <c r="D19" s="13">
        <v>1</v>
      </c>
      <c r="E19" s="14">
        <v>1</v>
      </c>
      <c r="F19" s="14">
        <f t="shared" si="1"/>
        <v>1</v>
      </c>
      <c r="G19" s="7">
        <v>200</v>
      </c>
      <c r="H19" s="15">
        <f t="shared" si="3"/>
        <v>200</v>
      </c>
    </row>
    <row r="20" spans="1:8" ht="33" customHeight="1" x14ac:dyDescent="0.75">
      <c r="A20" s="12">
        <v>12</v>
      </c>
      <c r="B20" s="11" t="s">
        <v>150</v>
      </c>
      <c r="C20" s="18"/>
      <c r="D20" s="13">
        <v>1</v>
      </c>
      <c r="E20" s="14">
        <v>1</v>
      </c>
      <c r="F20" s="14">
        <f t="shared" si="1"/>
        <v>1</v>
      </c>
      <c r="G20" s="7">
        <v>565</v>
      </c>
      <c r="H20" s="15">
        <f t="shared" si="3"/>
        <v>565</v>
      </c>
    </row>
    <row r="21" spans="1:8" ht="33" customHeight="1" x14ac:dyDescent="0.75">
      <c r="A21" s="12">
        <v>13</v>
      </c>
      <c r="B21" s="11" t="s">
        <v>151</v>
      </c>
      <c r="C21" s="18"/>
      <c r="D21" s="13">
        <v>1</v>
      </c>
      <c r="E21" s="14">
        <v>1</v>
      </c>
      <c r="F21" s="14">
        <v>3</v>
      </c>
      <c r="G21" s="7">
        <v>530</v>
      </c>
      <c r="H21" s="15">
        <f t="shared" si="3"/>
        <v>1590</v>
      </c>
    </row>
    <row r="22" spans="1:8" ht="33" customHeight="1" x14ac:dyDescent="0.75">
      <c r="A22" s="12">
        <v>14</v>
      </c>
      <c r="B22" s="11" t="s">
        <v>152</v>
      </c>
      <c r="C22" s="18"/>
      <c r="D22" s="13">
        <v>1</v>
      </c>
      <c r="E22" s="14">
        <v>1</v>
      </c>
      <c r="F22" s="14">
        <f t="shared" si="1"/>
        <v>1</v>
      </c>
      <c r="G22" s="7">
        <v>100</v>
      </c>
      <c r="H22" s="15">
        <f t="shared" si="3"/>
        <v>100</v>
      </c>
    </row>
    <row r="23" spans="1:8" ht="33" customHeight="1" x14ac:dyDescent="0.75">
      <c r="A23" s="12">
        <v>15</v>
      </c>
      <c r="B23" s="11" t="s">
        <v>153</v>
      </c>
      <c r="C23" s="18"/>
      <c r="D23" s="13">
        <v>1</v>
      </c>
      <c r="E23" s="14">
        <v>1</v>
      </c>
      <c r="F23" s="14">
        <f t="shared" si="1"/>
        <v>1</v>
      </c>
      <c r="G23" s="7">
        <v>400</v>
      </c>
      <c r="H23" s="15">
        <f t="shared" si="3"/>
        <v>400</v>
      </c>
    </row>
    <row r="24" spans="1:8" ht="33" customHeight="1" x14ac:dyDescent="0.75">
      <c r="A24" s="12">
        <v>16</v>
      </c>
      <c r="B24" s="11" t="s">
        <v>154</v>
      </c>
      <c r="C24" s="18"/>
      <c r="D24" s="13">
        <v>1</v>
      </c>
      <c r="E24" s="14">
        <v>1</v>
      </c>
      <c r="F24" s="14">
        <f t="shared" si="1"/>
        <v>1</v>
      </c>
      <c r="G24" s="7">
        <v>4000</v>
      </c>
      <c r="H24" s="15">
        <f t="shared" si="3"/>
        <v>4000</v>
      </c>
    </row>
    <row r="25" spans="1:8" ht="33" customHeight="1" x14ac:dyDescent="0.75">
      <c r="A25" s="12">
        <v>17</v>
      </c>
      <c r="B25" s="11" t="s">
        <v>155</v>
      </c>
      <c r="C25" s="18">
        <v>45383</v>
      </c>
      <c r="D25" s="13">
        <v>1</v>
      </c>
      <c r="E25" s="14">
        <v>1</v>
      </c>
      <c r="F25" s="14">
        <f t="shared" si="1"/>
        <v>1</v>
      </c>
      <c r="G25" s="7">
        <v>500</v>
      </c>
      <c r="H25" s="15">
        <f t="shared" si="3"/>
        <v>500</v>
      </c>
    </row>
    <row r="26" spans="1:8" ht="33" customHeight="1" x14ac:dyDescent="0.75">
      <c r="A26" s="12">
        <v>18</v>
      </c>
      <c r="B26" s="11" t="s">
        <v>156</v>
      </c>
      <c r="C26" s="18">
        <v>45384</v>
      </c>
      <c r="D26" s="13">
        <v>1</v>
      </c>
      <c r="E26" s="14">
        <v>1</v>
      </c>
      <c r="F26" s="14">
        <v>2</v>
      </c>
      <c r="G26" s="7">
        <v>1000</v>
      </c>
      <c r="H26" s="15">
        <f t="shared" si="3"/>
        <v>2000</v>
      </c>
    </row>
    <row r="27" spans="1:8" ht="33" customHeight="1" x14ac:dyDescent="0.75">
      <c r="A27" s="12">
        <v>19</v>
      </c>
      <c r="B27" s="11" t="s">
        <v>155</v>
      </c>
      <c r="C27" s="18">
        <v>45385</v>
      </c>
      <c r="D27" s="13">
        <v>1</v>
      </c>
      <c r="E27" s="14">
        <v>1</v>
      </c>
      <c r="F27" s="14">
        <f t="shared" si="1"/>
        <v>1</v>
      </c>
      <c r="G27" s="7">
        <v>1000</v>
      </c>
      <c r="H27" s="15">
        <f t="shared" si="3"/>
        <v>1000</v>
      </c>
    </row>
    <row r="28" spans="1:8" ht="33" customHeight="1" x14ac:dyDescent="0.75">
      <c r="A28" s="12">
        <v>20</v>
      </c>
      <c r="B28" s="11" t="s">
        <v>157</v>
      </c>
      <c r="C28" s="18">
        <v>45386</v>
      </c>
      <c r="D28" s="13">
        <v>1</v>
      </c>
      <c r="E28" s="14">
        <v>1</v>
      </c>
      <c r="F28" s="14">
        <f t="shared" si="1"/>
        <v>1</v>
      </c>
      <c r="G28" s="7">
        <v>450</v>
      </c>
      <c r="H28" s="15">
        <f t="shared" si="3"/>
        <v>450</v>
      </c>
    </row>
    <row r="29" spans="1:8" ht="33" customHeight="1" x14ac:dyDescent="0.75">
      <c r="A29" s="158" t="s">
        <v>82</v>
      </c>
      <c r="B29" s="159"/>
      <c r="C29" s="159"/>
      <c r="D29" s="159"/>
      <c r="E29" s="159"/>
      <c r="F29" s="159"/>
      <c r="G29" s="160"/>
      <c r="H29" s="8">
        <f>SUM(H9:H28)</f>
        <v>32895</v>
      </c>
    </row>
    <row r="30" spans="1:8" ht="33" customHeight="1" x14ac:dyDescent="0.75">
      <c r="A30" s="161" t="s">
        <v>123</v>
      </c>
      <c r="B30" s="4" t="s">
        <v>7</v>
      </c>
      <c r="C30" s="162">
        <f>H29+'مستخلص (10)'!C30:E30</f>
        <v>89257.5</v>
      </c>
      <c r="D30" s="157"/>
      <c r="E30" s="157"/>
      <c r="F30" s="154" t="s">
        <v>21</v>
      </c>
      <c r="G30" s="154"/>
      <c r="H30" s="155"/>
    </row>
    <row r="31" spans="1:8" ht="33" customHeight="1" x14ac:dyDescent="0.75">
      <c r="A31" s="161"/>
      <c r="B31" s="4" t="s">
        <v>8</v>
      </c>
      <c r="C31" s="156"/>
      <c r="D31" s="157"/>
      <c r="E31" s="157"/>
      <c r="F31" s="154" t="s">
        <v>21</v>
      </c>
      <c r="G31" s="154"/>
      <c r="H31" s="155"/>
    </row>
    <row r="32" spans="1:8" ht="33" customHeight="1" x14ac:dyDescent="0.75">
      <c r="A32" s="161"/>
      <c r="B32" s="4" t="s">
        <v>9</v>
      </c>
      <c r="C32" s="156">
        <f>C30*0%</f>
        <v>0</v>
      </c>
      <c r="D32" s="157"/>
      <c r="E32" s="157"/>
      <c r="F32" s="154" t="s">
        <v>21</v>
      </c>
      <c r="G32" s="154"/>
      <c r="H32" s="155"/>
    </row>
    <row r="33" spans="1:8" ht="33" customHeight="1" x14ac:dyDescent="0.75">
      <c r="A33" s="161"/>
      <c r="B33" s="4" t="s">
        <v>10</v>
      </c>
      <c r="C33" s="156">
        <f>C30*0%</f>
        <v>0</v>
      </c>
      <c r="D33" s="157"/>
      <c r="E33" s="157"/>
      <c r="F33" s="154" t="s">
        <v>21</v>
      </c>
      <c r="G33" s="154"/>
      <c r="H33" s="155"/>
    </row>
    <row r="34" spans="1:8" ht="33" customHeight="1" x14ac:dyDescent="0.75">
      <c r="A34" s="161"/>
      <c r="B34" s="4" t="s">
        <v>11</v>
      </c>
      <c r="C34" s="156"/>
      <c r="D34" s="157"/>
      <c r="E34" s="157"/>
      <c r="F34" s="154" t="s">
        <v>21</v>
      </c>
      <c r="G34" s="154"/>
      <c r="H34" s="155"/>
    </row>
    <row r="35" spans="1:8" ht="33" customHeight="1" x14ac:dyDescent="0.75">
      <c r="A35" s="161"/>
      <c r="B35" s="4" t="s">
        <v>12</v>
      </c>
      <c r="C35" s="156">
        <f>'مستخلص (10)'!C36:E36</f>
        <v>56362.5</v>
      </c>
      <c r="D35" s="157"/>
      <c r="E35" s="157"/>
      <c r="F35" s="154" t="s">
        <v>21</v>
      </c>
      <c r="G35" s="154"/>
      <c r="H35" s="155"/>
    </row>
    <row r="36" spans="1:8" ht="33" customHeight="1" x14ac:dyDescent="0.75">
      <c r="A36" s="161"/>
      <c r="B36" s="4" t="s">
        <v>13</v>
      </c>
      <c r="C36" s="156">
        <f>C30-C31-C32-C33-C34-C35</f>
        <v>32895</v>
      </c>
      <c r="D36" s="157"/>
      <c r="E36" s="157"/>
      <c r="F36" s="154" t="s">
        <v>21</v>
      </c>
      <c r="G36" s="154"/>
      <c r="H36" s="155"/>
    </row>
    <row r="37" spans="1:8" ht="33" customHeight="1" x14ac:dyDescent="0.75">
      <c r="A37" s="161"/>
      <c r="B37" s="163" t="s">
        <v>17</v>
      </c>
      <c r="C37" s="163"/>
      <c r="D37" s="163"/>
      <c r="E37" s="163"/>
      <c r="F37" s="163"/>
      <c r="G37" s="163"/>
      <c r="H37" s="163"/>
    </row>
    <row r="38" spans="1:8" ht="99.6" customHeight="1" x14ac:dyDescent="0.75">
      <c r="A38" s="161"/>
      <c r="B38" s="164" t="s">
        <v>18</v>
      </c>
      <c r="C38" s="164"/>
      <c r="D38" s="164"/>
      <c r="E38" s="164"/>
      <c r="F38" s="164"/>
      <c r="G38" s="164"/>
      <c r="H38" s="164"/>
    </row>
    <row r="39" spans="1:8" ht="90" customHeight="1" x14ac:dyDescent="0.75">
      <c r="A39" s="161"/>
      <c r="B39" s="164" t="s">
        <v>52</v>
      </c>
      <c r="C39" s="164"/>
      <c r="D39" s="164"/>
      <c r="E39" s="164"/>
      <c r="F39" s="164"/>
      <c r="G39" s="164"/>
      <c r="H39" s="164"/>
    </row>
    <row r="40" spans="1:8" ht="33" customHeight="1" x14ac:dyDescent="0.75">
      <c r="A40" s="3"/>
      <c r="B40" s="3"/>
      <c r="C40" s="3"/>
      <c r="D40" s="3"/>
      <c r="E40" s="3"/>
      <c r="F40" s="3"/>
      <c r="G40" s="3"/>
      <c r="H40" s="3"/>
    </row>
  </sheetData>
  <mergeCells count="39">
    <mergeCell ref="C36:E36"/>
    <mergeCell ref="F36:H36"/>
    <mergeCell ref="A29:G29"/>
    <mergeCell ref="A30:A39"/>
    <mergeCell ref="C30:E30"/>
    <mergeCell ref="F30:H30"/>
    <mergeCell ref="C31:E31"/>
    <mergeCell ref="F31:H31"/>
    <mergeCell ref="C32:E32"/>
    <mergeCell ref="F32:H32"/>
    <mergeCell ref="C33:E33"/>
    <mergeCell ref="F33:H33"/>
    <mergeCell ref="B37:H37"/>
    <mergeCell ref="B38:H38"/>
    <mergeCell ref="B39:H39"/>
    <mergeCell ref="C34:E34"/>
    <mergeCell ref="F34:H34"/>
    <mergeCell ref="C35:E35"/>
    <mergeCell ref="H7:H8"/>
    <mergeCell ref="A5:B5"/>
    <mergeCell ref="C5:E5"/>
    <mergeCell ref="G5:H5"/>
    <mergeCell ref="A6:B6"/>
    <mergeCell ref="C6:E6"/>
    <mergeCell ref="G6:H6"/>
    <mergeCell ref="A7:A8"/>
    <mergeCell ref="B7:B8"/>
    <mergeCell ref="C7:C8"/>
    <mergeCell ref="D7:F7"/>
    <mergeCell ref="G7:G8"/>
    <mergeCell ref="F35:H35"/>
    <mergeCell ref="A4:B4"/>
    <mergeCell ref="C4:E4"/>
    <mergeCell ref="G4:H4"/>
    <mergeCell ref="H1:H2"/>
    <mergeCell ref="B2:G2"/>
    <mergeCell ref="A3:B3"/>
    <mergeCell ref="C3:E3"/>
    <mergeCell ref="G3:H3"/>
  </mergeCells>
  <printOptions horizontalCentered="1" verticalCentered="1"/>
  <pageMargins left="0.25" right="0.25" top="0.75" bottom="0.75" header="0.3" footer="0.3"/>
  <pageSetup paperSize="9" scale="50" orientation="portrait" r:id="rId1"/>
  <drawing r:id="rId2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1"/>
  <sheetViews>
    <sheetView rightToLeft="1" view="pageBreakPreview" topLeftCell="A16" zoomScale="70" zoomScaleNormal="100" zoomScaleSheetLayoutView="70" workbookViewId="0">
      <selection activeCell="K14" sqref="K14"/>
    </sheetView>
  </sheetViews>
  <sheetFormatPr defaultColWidth="14" defaultRowHeight="33" customHeight="1" x14ac:dyDescent="0.75"/>
  <cols>
    <col min="1" max="1" width="7.7109375" style="1" customWidth="1"/>
    <col min="2" max="2" width="58.5703125" style="1" customWidth="1"/>
    <col min="3" max="3" width="10.85546875" style="1" customWidth="1"/>
    <col min="4" max="6" width="19.7109375" style="1" customWidth="1"/>
    <col min="7" max="7" width="20.140625" style="1" bestFit="1" customWidth="1"/>
    <col min="8" max="8" width="20.28515625" style="1" bestFit="1" customWidth="1"/>
    <col min="9" max="246" width="14" style="1"/>
    <col min="247" max="248" width="14" style="1" customWidth="1"/>
    <col min="249" max="249" width="55.28515625" style="1" bestFit="1" customWidth="1"/>
    <col min="250" max="250" width="1.5703125" style="1" customWidth="1"/>
    <col min="251" max="251" width="14" style="1" customWidth="1"/>
    <col min="252" max="252" width="41.5703125" style="1" bestFit="1" customWidth="1"/>
    <col min="253" max="502" width="14" style="1"/>
    <col min="503" max="504" width="14" style="1" customWidth="1"/>
    <col min="505" max="505" width="55.28515625" style="1" bestFit="1" customWidth="1"/>
    <col min="506" max="506" width="1.5703125" style="1" customWidth="1"/>
    <col min="507" max="507" width="14" style="1" customWidth="1"/>
    <col min="508" max="508" width="41.5703125" style="1" bestFit="1" customWidth="1"/>
    <col min="509" max="758" width="14" style="1"/>
    <col min="759" max="760" width="14" style="1" customWidth="1"/>
    <col min="761" max="761" width="55.28515625" style="1" bestFit="1" customWidth="1"/>
    <col min="762" max="762" width="1.5703125" style="1" customWidth="1"/>
    <col min="763" max="763" width="14" style="1" customWidth="1"/>
    <col min="764" max="764" width="41.5703125" style="1" bestFit="1" customWidth="1"/>
    <col min="765" max="1014" width="14" style="1"/>
    <col min="1015" max="1016" width="14" style="1" customWidth="1"/>
    <col min="1017" max="1017" width="55.28515625" style="1" bestFit="1" customWidth="1"/>
    <col min="1018" max="1018" width="1.5703125" style="1" customWidth="1"/>
    <col min="1019" max="1019" width="14" style="1" customWidth="1"/>
    <col min="1020" max="1020" width="41.5703125" style="1" bestFit="1" customWidth="1"/>
    <col min="1021" max="1270" width="14" style="1"/>
    <col min="1271" max="1272" width="14" style="1" customWidth="1"/>
    <col min="1273" max="1273" width="55.28515625" style="1" bestFit="1" customWidth="1"/>
    <col min="1274" max="1274" width="1.5703125" style="1" customWidth="1"/>
    <col min="1275" max="1275" width="14" style="1" customWidth="1"/>
    <col min="1276" max="1276" width="41.5703125" style="1" bestFit="1" customWidth="1"/>
    <col min="1277" max="1526" width="14" style="1"/>
    <col min="1527" max="1528" width="14" style="1" customWidth="1"/>
    <col min="1529" max="1529" width="55.28515625" style="1" bestFit="1" customWidth="1"/>
    <col min="1530" max="1530" width="1.5703125" style="1" customWidth="1"/>
    <col min="1531" max="1531" width="14" style="1" customWidth="1"/>
    <col min="1532" max="1532" width="41.5703125" style="1" bestFit="1" customWidth="1"/>
    <col min="1533" max="1782" width="14" style="1"/>
    <col min="1783" max="1784" width="14" style="1" customWidth="1"/>
    <col min="1785" max="1785" width="55.28515625" style="1" bestFit="1" customWidth="1"/>
    <col min="1786" max="1786" width="1.5703125" style="1" customWidth="1"/>
    <col min="1787" max="1787" width="14" style="1" customWidth="1"/>
    <col min="1788" max="1788" width="41.5703125" style="1" bestFit="1" customWidth="1"/>
    <col min="1789" max="2038" width="14" style="1"/>
    <col min="2039" max="2040" width="14" style="1" customWidth="1"/>
    <col min="2041" max="2041" width="55.28515625" style="1" bestFit="1" customWidth="1"/>
    <col min="2042" max="2042" width="1.5703125" style="1" customWidth="1"/>
    <col min="2043" max="2043" width="14" style="1" customWidth="1"/>
    <col min="2044" max="2044" width="41.5703125" style="1" bestFit="1" customWidth="1"/>
    <col min="2045" max="2294" width="14" style="1"/>
    <col min="2295" max="2296" width="14" style="1" customWidth="1"/>
    <col min="2297" max="2297" width="55.28515625" style="1" bestFit="1" customWidth="1"/>
    <col min="2298" max="2298" width="1.5703125" style="1" customWidth="1"/>
    <col min="2299" max="2299" width="14" style="1" customWidth="1"/>
    <col min="2300" max="2300" width="41.5703125" style="1" bestFit="1" customWidth="1"/>
    <col min="2301" max="2550" width="14" style="1"/>
    <col min="2551" max="2552" width="14" style="1" customWidth="1"/>
    <col min="2553" max="2553" width="55.28515625" style="1" bestFit="1" customWidth="1"/>
    <col min="2554" max="2554" width="1.5703125" style="1" customWidth="1"/>
    <col min="2555" max="2555" width="14" style="1" customWidth="1"/>
    <col min="2556" max="2556" width="41.5703125" style="1" bestFit="1" customWidth="1"/>
    <col min="2557" max="2806" width="14" style="1"/>
    <col min="2807" max="2808" width="14" style="1" customWidth="1"/>
    <col min="2809" max="2809" width="55.28515625" style="1" bestFit="1" customWidth="1"/>
    <col min="2810" max="2810" width="1.5703125" style="1" customWidth="1"/>
    <col min="2811" max="2811" width="14" style="1" customWidth="1"/>
    <col min="2812" max="2812" width="41.5703125" style="1" bestFit="1" customWidth="1"/>
    <col min="2813" max="3062" width="14" style="1"/>
    <col min="3063" max="3064" width="14" style="1" customWidth="1"/>
    <col min="3065" max="3065" width="55.28515625" style="1" bestFit="1" customWidth="1"/>
    <col min="3066" max="3066" width="1.5703125" style="1" customWidth="1"/>
    <col min="3067" max="3067" width="14" style="1" customWidth="1"/>
    <col min="3068" max="3068" width="41.5703125" style="1" bestFit="1" customWidth="1"/>
    <col min="3069" max="3318" width="14" style="1"/>
    <col min="3319" max="3320" width="14" style="1" customWidth="1"/>
    <col min="3321" max="3321" width="55.28515625" style="1" bestFit="1" customWidth="1"/>
    <col min="3322" max="3322" width="1.5703125" style="1" customWidth="1"/>
    <col min="3323" max="3323" width="14" style="1" customWidth="1"/>
    <col min="3324" max="3324" width="41.5703125" style="1" bestFit="1" customWidth="1"/>
    <col min="3325" max="3574" width="14" style="1"/>
    <col min="3575" max="3576" width="14" style="1" customWidth="1"/>
    <col min="3577" max="3577" width="55.28515625" style="1" bestFit="1" customWidth="1"/>
    <col min="3578" max="3578" width="1.5703125" style="1" customWidth="1"/>
    <col min="3579" max="3579" width="14" style="1" customWidth="1"/>
    <col min="3580" max="3580" width="41.5703125" style="1" bestFit="1" customWidth="1"/>
    <col min="3581" max="3830" width="14" style="1"/>
    <col min="3831" max="3832" width="14" style="1" customWidth="1"/>
    <col min="3833" max="3833" width="55.28515625" style="1" bestFit="1" customWidth="1"/>
    <col min="3834" max="3834" width="1.5703125" style="1" customWidth="1"/>
    <col min="3835" max="3835" width="14" style="1" customWidth="1"/>
    <col min="3836" max="3836" width="41.5703125" style="1" bestFit="1" customWidth="1"/>
    <col min="3837" max="4086" width="14" style="1"/>
    <col min="4087" max="4088" width="14" style="1" customWidth="1"/>
    <col min="4089" max="4089" width="55.28515625" style="1" bestFit="1" customWidth="1"/>
    <col min="4090" max="4090" width="1.5703125" style="1" customWidth="1"/>
    <col min="4091" max="4091" width="14" style="1" customWidth="1"/>
    <col min="4092" max="4092" width="41.5703125" style="1" bestFit="1" customWidth="1"/>
    <col min="4093" max="4342" width="14" style="1"/>
    <col min="4343" max="4344" width="14" style="1" customWidth="1"/>
    <col min="4345" max="4345" width="55.28515625" style="1" bestFit="1" customWidth="1"/>
    <col min="4346" max="4346" width="1.5703125" style="1" customWidth="1"/>
    <col min="4347" max="4347" width="14" style="1" customWidth="1"/>
    <col min="4348" max="4348" width="41.5703125" style="1" bestFit="1" customWidth="1"/>
    <col min="4349" max="4598" width="14" style="1"/>
    <col min="4599" max="4600" width="14" style="1" customWidth="1"/>
    <col min="4601" max="4601" width="55.28515625" style="1" bestFit="1" customWidth="1"/>
    <col min="4602" max="4602" width="1.5703125" style="1" customWidth="1"/>
    <col min="4603" max="4603" width="14" style="1" customWidth="1"/>
    <col min="4604" max="4604" width="41.5703125" style="1" bestFit="1" customWidth="1"/>
    <col min="4605" max="4854" width="14" style="1"/>
    <col min="4855" max="4856" width="14" style="1" customWidth="1"/>
    <col min="4857" max="4857" width="55.28515625" style="1" bestFit="1" customWidth="1"/>
    <col min="4858" max="4858" width="1.5703125" style="1" customWidth="1"/>
    <col min="4859" max="4859" width="14" style="1" customWidth="1"/>
    <col min="4860" max="4860" width="41.5703125" style="1" bestFit="1" customWidth="1"/>
    <col min="4861" max="5110" width="14" style="1"/>
    <col min="5111" max="5112" width="14" style="1" customWidth="1"/>
    <col min="5113" max="5113" width="55.28515625" style="1" bestFit="1" customWidth="1"/>
    <col min="5114" max="5114" width="1.5703125" style="1" customWidth="1"/>
    <col min="5115" max="5115" width="14" style="1" customWidth="1"/>
    <col min="5116" max="5116" width="41.5703125" style="1" bestFit="1" customWidth="1"/>
    <col min="5117" max="5366" width="14" style="1"/>
    <col min="5367" max="5368" width="14" style="1" customWidth="1"/>
    <col min="5369" max="5369" width="55.28515625" style="1" bestFit="1" customWidth="1"/>
    <col min="5370" max="5370" width="1.5703125" style="1" customWidth="1"/>
    <col min="5371" max="5371" width="14" style="1" customWidth="1"/>
    <col min="5372" max="5372" width="41.5703125" style="1" bestFit="1" customWidth="1"/>
    <col min="5373" max="5622" width="14" style="1"/>
    <col min="5623" max="5624" width="14" style="1" customWidth="1"/>
    <col min="5625" max="5625" width="55.28515625" style="1" bestFit="1" customWidth="1"/>
    <col min="5626" max="5626" width="1.5703125" style="1" customWidth="1"/>
    <col min="5627" max="5627" width="14" style="1" customWidth="1"/>
    <col min="5628" max="5628" width="41.5703125" style="1" bestFit="1" customWidth="1"/>
    <col min="5629" max="5878" width="14" style="1"/>
    <col min="5879" max="5880" width="14" style="1" customWidth="1"/>
    <col min="5881" max="5881" width="55.28515625" style="1" bestFit="1" customWidth="1"/>
    <col min="5882" max="5882" width="1.5703125" style="1" customWidth="1"/>
    <col min="5883" max="5883" width="14" style="1" customWidth="1"/>
    <col min="5884" max="5884" width="41.5703125" style="1" bestFit="1" customWidth="1"/>
    <col min="5885" max="6134" width="14" style="1"/>
    <col min="6135" max="6136" width="14" style="1" customWidth="1"/>
    <col min="6137" max="6137" width="55.28515625" style="1" bestFit="1" customWidth="1"/>
    <col min="6138" max="6138" width="1.5703125" style="1" customWidth="1"/>
    <col min="6139" max="6139" width="14" style="1" customWidth="1"/>
    <col min="6140" max="6140" width="41.5703125" style="1" bestFit="1" customWidth="1"/>
    <col min="6141" max="6390" width="14" style="1"/>
    <col min="6391" max="6392" width="14" style="1" customWidth="1"/>
    <col min="6393" max="6393" width="55.28515625" style="1" bestFit="1" customWidth="1"/>
    <col min="6394" max="6394" width="1.5703125" style="1" customWidth="1"/>
    <col min="6395" max="6395" width="14" style="1" customWidth="1"/>
    <col min="6396" max="6396" width="41.5703125" style="1" bestFit="1" customWidth="1"/>
    <col min="6397" max="6646" width="14" style="1"/>
    <col min="6647" max="6648" width="14" style="1" customWidth="1"/>
    <col min="6649" max="6649" width="55.28515625" style="1" bestFit="1" customWidth="1"/>
    <col min="6650" max="6650" width="1.5703125" style="1" customWidth="1"/>
    <col min="6651" max="6651" width="14" style="1" customWidth="1"/>
    <col min="6652" max="6652" width="41.5703125" style="1" bestFit="1" customWidth="1"/>
    <col min="6653" max="6902" width="14" style="1"/>
    <col min="6903" max="6904" width="14" style="1" customWidth="1"/>
    <col min="6905" max="6905" width="55.28515625" style="1" bestFit="1" customWidth="1"/>
    <col min="6906" max="6906" width="1.5703125" style="1" customWidth="1"/>
    <col min="6907" max="6907" width="14" style="1" customWidth="1"/>
    <col min="6908" max="6908" width="41.5703125" style="1" bestFit="1" customWidth="1"/>
    <col min="6909" max="7158" width="14" style="1"/>
    <col min="7159" max="7160" width="14" style="1" customWidth="1"/>
    <col min="7161" max="7161" width="55.28515625" style="1" bestFit="1" customWidth="1"/>
    <col min="7162" max="7162" width="1.5703125" style="1" customWidth="1"/>
    <col min="7163" max="7163" width="14" style="1" customWidth="1"/>
    <col min="7164" max="7164" width="41.5703125" style="1" bestFit="1" customWidth="1"/>
    <col min="7165" max="7414" width="14" style="1"/>
    <col min="7415" max="7416" width="14" style="1" customWidth="1"/>
    <col min="7417" max="7417" width="55.28515625" style="1" bestFit="1" customWidth="1"/>
    <col min="7418" max="7418" width="1.5703125" style="1" customWidth="1"/>
    <col min="7419" max="7419" width="14" style="1" customWidth="1"/>
    <col min="7420" max="7420" width="41.5703125" style="1" bestFit="1" customWidth="1"/>
    <col min="7421" max="7670" width="14" style="1"/>
    <col min="7671" max="7672" width="14" style="1" customWidth="1"/>
    <col min="7673" max="7673" width="55.28515625" style="1" bestFit="1" customWidth="1"/>
    <col min="7674" max="7674" width="1.5703125" style="1" customWidth="1"/>
    <col min="7675" max="7675" width="14" style="1" customWidth="1"/>
    <col min="7676" max="7676" width="41.5703125" style="1" bestFit="1" customWidth="1"/>
    <col min="7677" max="7926" width="14" style="1"/>
    <col min="7927" max="7928" width="14" style="1" customWidth="1"/>
    <col min="7929" max="7929" width="55.28515625" style="1" bestFit="1" customWidth="1"/>
    <col min="7930" max="7930" width="1.5703125" style="1" customWidth="1"/>
    <col min="7931" max="7931" width="14" style="1" customWidth="1"/>
    <col min="7932" max="7932" width="41.5703125" style="1" bestFit="1" customWidth="1"/>
    <col min="7933" max="8182" width="14" style="1"/>
    <col min="8183" max="8184" width="14" style="1" customWidth="1"/>
    <col min="8185" max="8185" width="55.28515625" style="1" bestFit="1" customWidth="1"/>
    <col min="8186" max="8186" width="1.5703125" style="1" customWidth="1"/>
    <col min="8187" max="8187" width="14" style="1" customWidth="1"/>
    <col min="8188" max="8188" width="41.5703125" style="1" bestFit="1" customWidth="1"/>
    <col min="8189" max="8438" width="14" style="1"/>
    <col min="8439" max="8440" width="14" style="1" customWidth="1"/>
    <col min="8441" max="8441" width="55.28515625" style="1" bestFit="1" customWidth="1"/>
    <col min="8442" max="8442" width="1.5703125" style="1" customWidth="1"/>
    <col min="8443" max="8443" width="14" style="1" customWidth="1"/>
    <col min="8444" max="8444" width="41.5703125" style="1" bestFit="1" customWidth="1"/>
    <col min="8445" max="8694" width="14" style="1"/>
    <col min="8695" max="8696" width="14" style="1" customWidth="1"/>
    <col min="8697" max="8697" width="55.28515625" style="1" bestFit="1" customWidth="1"/>
    <col min="8698" max="8698" width="1.5703125" style="1" customWidth="1"/>
    <col min="8699" max="8699" width="14" style="1" customWidth="1"/>
    <col min="8700" max="8700" width="41.5703125" style="1" bestFit="1" customWidth="1"/>
    <col min="8701" max="8950" width="14" style="1"/>
    <col min="8951" max="8952" width="14" style="1" customWidth="1"/>
    <col min="8953" max="8953" width="55.28515625" style="1" bestFit="1" customWidth="1"/>
    <col min="8954" max="8954" width="1.5703125" style="1" customWidth="1"/>
    <col min="8955" max="8955" width="14" style="1" customWidth="1"/>
    <col min="8956" max="8956" width="41.5703125" style="1" bestFit="1" customWidth="1"/>
    <col min="8957" max="9206" width="14" style="1"/>
    <col min="9207" max="9208" width="14" style="1" customWidth="1"/>
    <col min="9209" max="9209" width="55.28515625" style="1" bestFit="1" customWidth="1"/>
    <col min="9210" max="9210" width="1.5703125" style="1" customWidth="1"/>
    <col min="9211" max="9211" width="14" style="1" customWidth="1"/>
    <col min="9212" max="9212" width="41.5703125" style="1" bestFit="1" customWidth="1"/>
    <col min="9213" max="9462" width="14" style="1"/>
    <col min="9463" max="9464" width="14" style="1" customWidth="1"/>
    <col min="9465" max="9465" width="55.28515625" style="1" bestFit="1" customWidth="1"/>
    <col min="9466" max="9466" width="1.5703125" style="1" customWidth="1"/>
    <col min="9467" max="9467" width="14" style="1" customWidth="1"/>
    <col min="9468" max="9468" width="41.5703125" style="1" bestFit="1" customWidth="1"/>
    <col min="9469" max="9718" width="14" style="1"/>
    <col min="9719" max="9720" width="14" style="1" customWidth="1"/>
    <col min="9721" max="9721" width="55.28515625" style="1" bestFit="1" customWidth="1"/>
    <col min="9722" max="9722" width="1.5703125" style="1" customWidth="1"/>
    <col min="9723" max="9723" width="14" style="1" customWidth="1"/>
    <col min="9724" max="9724" width="41.5703125" style="1" bestFit="1" customWidth="1"/>
    <col min="9725" max="9974" width="14" style="1"/>
    <col min="9975" max="9976" width="14" style="1" customWidth="1"/>
    <col min="9977" max="9977" width="55.28515625" style="1" bestFit="1" customWidth="1"/>
    <col min="9978" max="9978" width="1.5703125" style="1" customWidth="1"/>
    <col min="9979" max="9979" width="14" style="1" customWidth="1"/>
    <col min="9980" max="9980" width="41.5703125" style="1" bestFit="1" customWidth="1"/>
    <col min="9981" max="10230" width="14" style="1"/>
    <col min="10231" max="10232" width="14" style="1" customWidth="1"/>
    <col min="10233" max="10233" width="55.28515625" style="1" bestFit="1" customWidth="1"/>
    <col min="10234" max="10234" width="1.5703125" style="1" customWidth="1"/>
    <col min="10235" max="10235" width="14" style="1" customWidth="1"/>
    <col min="10236" max="10236" width="41.5703125" style="1" bestFit="1" customWidth="1"/>
    <col min="10237" max="10486" width="14" style="1"/>
    <col min="10487" max="10488" width="14" style="1" customWidth="1"/>
    <col min="10489" max="10489" width="55.28515625" style="1" bestFit="1" customWidth="1"/>
    <col min="10490" max="10490" width="1.5703125" style="1" customWidth="1"/>
    <col min="10491" max="10491" width="14" style="1" customWidth="1"/>
    <col min="10492" max="10492" width="41.5703125" style="1" bestFit="1" customWidth="1"/>
    <col min="10493" max="10742" width="14" style="1"/>
    <col min="10743" max="10744" width="14" style="1" customWidth="1"/>
    <col min="10745" max="10745" width="55.28515625" style="1" bestFit="1" customWidth="1"/>
    <col min="10746" max="10746" width="1.5703125" style="1" customWidth="1"/>
    <col min="10747" max="10747" width="14" style="1" customWidth="1"/>
    <col min="10748" max="10748" width="41.5703125" style="1" bestFit="1" customWidth="1"/>
    <col min="10749" max="10998" width="14" style="1"/>
    <col min="10999" max="11000" width="14" style="1" customWidth="1"/>
    <col min="11001" max="11001" width="55.28515625" style="1" bestFit="1" customWidth="1"/>
    <col min="11002" max="11002" width="1.5703125" style="1" customWidth="1"/>
    <col min="11003" max="11003" width="14" style="1" customWidth="1"/>
    <col min="11004" max="11004" width="41.5703125" style="1" bestFit="1" customWidth="1"/>
    <col min="11005" max="11254" width="14" style="1"/>
    <col min="11255" max="11256" width="14" style="1" customWidth="1"/>
    <col min="11257" max="11257" width="55.28515625" style="1" bestFit="1" customWidth="1"/>
    <col min="11258" max="11258" width="1.5703125" style="1" customWidth="1"/>
    <col min="11259" max="11259" width="14" style="1" customWidth="1"/>
    <col min="11260" max="11260" width="41.5703125" style="1" bestFit="1" customWidth="1"/>
    <col min="11261" max="11510" width="14" style="1"/>
    <col min="11511" max="11512" width="14" style="1" customWidth="1"/>
    <col min="11513" max="11513" width="55.28515625" style="1" bestFit="1" customWidth="1"/>
    <col min="11514" max="11514" width="1.5703125" style="1" customWidth="1"/>
    <col min="11515" max="11515" width="14" style="1" customWidth="1"/>
    <col min="11516" max="11516" width="41.5703125" style="1" bestFit="1" customWidth="1"/>
    <col min="11517" max="11766" width="14" style="1"/>
    <col min="11767" max="11768" width="14" style="1" customWidth="1"/>
    <col min="11769" max="11769" width="55.28515625" style="1" bestFit="1" customWidth="1"/>
    <col min="11770" max="11770" width="1.5703125" style="1" customWidth="1"/>
    <col min="11771" max="11771" width="14" style="1" customWidth="1"/>
    <col min="11772" max="11772" width="41.5703125" style="1" bestFit="1" customWidth="1"/>
    <col min="11773" max="12022" width="14" style="1"/>
    <col min="12023" max="12024" width="14" style="1" customWidth="1"/>
    <col min="12025" max="12025" width="55.28515625" style="1" bestFit="1" customWidth="1"/>
    <col min="12026" max="12026" width="1.5703125" style="1" customWidth="1"/>
    <col min="12027" max="12027" width="14" style="1" customWidth="1"/>
    <col min="12028" max="12028" width="41.5703125" style="1" bestFit="1" customWidth="1"/>
    <col min="12029" max="12278" width="14" style="1"/>
    <col min="12279" max="12280" width="14" style="1" customWidth="1"/>
    <col min="12281" max="12281" width="55.28515625" style="1" bestFit="1" customWidth="1"/>
    <col min="12282" max="12282" width="1.5703125" style="1" customWidth="1"/>
    <col min="12283" max="12283" width="14" style="1" customWidth="1"/>
    <col min="12284" max="12284" width="41.5703125" style="1" bestFit="1" customWidth="1"/>
    <col min="12285" max="12534" width="14" style="1"/>
    <col min="12535" max="12536" width="14" style="1" customWidth="1"/>
    <col min="12537" max="12537" width="55.28515625" style="1" bestFit="1" customWidth="1"/>
    <col min="12538" max="12538" width="1.5703125" style="1" customWidth="1"/>
    <col min="12539" max="12539" width="14" style="1" customWidth="1"/>
    <col min="12540" max="12540" width="41.5703125" style="1" bestFit="1" customWidth="1"/>
    <col min="12541" max="12790" width="14" style="1"/>
    <col min="12791" max="12792" width="14" style="1" customWidth="1"/>
    <col min="12793" max="12793" width="55.28515625" style="1" bestFit="1" customWidth="1"/>
    <col min="12794" max="12794" width="1.5703125" style="1" customWidth="1"/>
    <col min="12795" max="12795" width="14" style="1" customWidth="1"/>
    <col min="12796" max="12796" width="41.5703125" style="1" bestFit="1" customWidth="1"/>
    <col min="12797" max="13046" width="14" style="1"/>
    <col min="13047" max="13048" width="14" style="1" customWidth="1"/>
    <col min="13049" max="13049" width="55.28515625" style="1" bestFit="1" customWidth="1"/>
    <col min="13050" max="13050" width="1.5703125" style="1" customWidth="1"/>
    <col min="13051" max="13051" width="14" style="1" customWidth="1"/>
    <col min="13052" max="13052" width="41.5703125" style="1" bestFit="1" customWidth="1"/>
    <col min="13053" max="13302" width="14" style="1"/>
    <col min="13303" max="13304" width="14" style="1" customWidth="1"/>
    <col min="13305" max="13305" width="55.28515625" style="1" bestFit="1" customWidth="1"/>
    <col min="13306" max="13306" width="1.5703125" style="1" customWidth="1"/>
    <col min="13307" max="13307" width="14" style="1" customWidth="1"/>
    <col min="13308" max="13308" width="41.5703125" style="1" bestFit="1" customWidth="1"/>
    <col min="13309" max="13558" width="14" style="1"/>
    <col min="13559" max="13560" width="14" style="1" customWidth="1"/>
    <col min="13561" max="13561" width="55.28515625" style="1" bestFit="1" customWidth="1"/>
    <col min="13562" max="13562" width="1.5703125" style="1" customWidth="1"/>
    <col min="13563" max="13563" width="14" style="1" customWidth="1"/>
    <col min="13564" max="13564" width="41.5703125" style="1" bestFit="1" customWidth="1"/>
    <col min="13565" max="13814" width="14" style="1"/>
    <col min="13815" max="13816" width="14" style="1" customWidth="1"/>
    <col min="13817" max="13817" width="55.28515625" style="1" bestFit="1" customWidth="1"/>
    <col min="13818" max="13818" width="1.5703125" style="1" customWidth="1"/>
    <col min="13819" max="13819" width="14" style="1" customWidth="1"/>
    <col min="13820" max="13820" width="41.5703125" style="1" bestFit="1" customWidth="1"/>
    <col min="13821" max="14070" width="14" style="1"/>
    <col min="14071" max="14072" width="14" style="1" customWidth="1"/>
    <col min="14073" max="14073" width="55.28515625" style="1" bestFit="1" customWidth="1"/>
    <col min="14074" max="14074" width="1.5703125" style="1" customWidth="1"/>
    <col min="14075" max="14075" width="14" style="1" customWidth="1"/>
    <col min="14076" max="14076" width="41.5703125" style="1" bestFit="1" customWidth="1"/>
    <col min="14077" max="14326" width="14" style="1"/>
    <col min="14327" max="14328" width="14" style="1" customWidth="1"/>
    <col min="14329" max="14329" width="55.28515625" style="1" bestFit="1" customWidth="1"/>
    <col min="14330" max="14330" width="1.5703125" style="1" customWidth="1"/>
    <col min="14331" max="14331" width="14" style="1" customWidth="1"/>
    <col min="14332" max="14332" width="41.5703125" style="1" bestFit="1" customWidth="1"/>
    <col min="14333" max="14582" width="14" style="1"/>
    <col min="14583" max="14584" width="14" style="1" customWidth="1"/>
    <col min="14585" max="14585" width="55.28515625" style="1" bestFit="1" customWidth="1"/>
    <col min="14586" max="14586" width="1.5703125" style="1" customWidth="1"/>
    <col min="14587" max="14587" width="14" style="1" customWidth="1"/>
    <col min="14588" max="14588" width="41.5703125" style="1" bestFit="1" customWidth="1"/>
    <col min="14589" max="14838" width="14" style="1"/>
    <col min="14839" max="14840" width="14" style="1" customWidth="1"/>
    <col min="14841" max="14841" width="55.28515625" style="1" bestFit="1" customWidth="1"/>
    <col min="14842" max="14842" width="1.5703125" style="1" customWidth="1"/>
    <col min="14843" max="14843" width="14" style="1" customWidth="1"/>
    <col min="14844" max="14844" width="41.5703125" style="1" bestFit="1" customWidth="1"/>
    <col min="14845" max="15094" width="14" style="1"/>
    <col min="15095" max="15096" width="14" style="1" customWidth="1"/>
    <col min="15097" max="15097" width="55.28515625" style="1" bestFit="1" customWidth="1"/>
    <col min="15098" max="15098" width="1.5703125" style="1" customWidth="1"/>
    <col min="15099" max="15099" width="14" style="1" customWidth="1"/>
    <col min="15100" max="15100" width="41.5703125" style="1" bestFit="1" customWidth="1"/>
    <col min="15101" max="15350" width="14" style="1"/>
    <col min="15351" max="15352" width="14" style="1" customWidth="1"/>
    <col min="15353" max="15353" width="55.28515625" style="1" bestFit="1" customWidth="1"/>
    <col min="15354" max="15354" width="1.5703125" style="1" customWidth="1"/>
    <col min="15355" max="15355" width="14" style="1" customWidth="1"/>
    <col min="15356" max="15356" width="41.5703125" style="1" bestFit="1" customWidth="1"/>
    <col min="15357" max="15606" width="14" style="1"/>
    <col min="15607" max="15608" width="14" style="1" customWidth="1"/>
    <col min="15609" max="15609" width="55.28515625" style="1" bestFit="1" customWidth="1"/>
    <col min="15610" max="15610" width="1.5703125" style="1" customWidth="1"/>
    <col min="15611" max="15611" width="14" style="1" customWidth="1"/>
    <col min="15612" max="15612" width="41.5703125" style="1" bestFit="1" customWidth="1"/>
    <col min="15613" max="15862" width="14" style="1"/>
    <col min="15863" max="15864" width="14" style="1" customWidth="1"/>
    <col min="15865" max="15865" width="55.28515625" style="1" bestFit="1" customWidth="1"/>
    <col min="15866" max="15866" width="1.5703125" style="1" customWidth="1"/>
    <col min="15867" max="15867" width="14" style="1" customWidth="1"/>
    <col min="15868" max="15868" width="41.5703125" style="1" bestFit="1" customWidth="1"/>
    <col min="15869" max="16118" width="14" style="1"/>
    <col min="16119" max="16120" width="14" style="1" customWidth="1"/>
    <col min="16121" max="16121" width="55.28515625" style="1" bestFit="1" customWidth="1"/>
    <col min="16122" max="16122" width="1.5703125" style="1" customWidth="1"/>
    <col min="16123" max="16123" width="14" style="1" customWidth="1"/>
    <col min="16124" max="16124" width="41.5703125" style="1" bestFit="1" customWidth="1"/>
    <col min="16125" max="16384" width="14" style="1"/>
  </cols>
  <sheetData>
    <row r="1" spans="1:8" ht="70.150000000000006" customHeight="1" x14ac:dyDescent="0.75">
      <c r="H1" s="175" t="s">
        <v>29</v>
      </c>
    </row>
    <row r="2" spans="1:8" ht="67.150000000000006" customHeight="1" x14ac:dyDescent="0.75">
      <c r="B2" s="177" t="s">
        <v>19</v>
      </c>
      <c r="C2" s="177"/>
      <c r="D2" s="177"/>
      <c r="E2" s="177"/>
      <c r="F2" s="177"/>
      <c r="G2" s="177"/>
      <c r="H2" s="176"/>
    </row>
    <row r="3" spans="1:8" ht="33" customHeight="1" x14ac:dyDescent="0.75">
      <c r="A3" s="167" t="s">
        <v>0</v>
      </c>
      <c r="B3" s="168"/>
      <c r="C3" s="178">
        <v>45386</v>
      </c>
      <c r="D3" s="179"/>
      <c r="E3" s="180"/>
      <c r="F3" s="10" t="s">
        <v>24</v>
      </c>
      <c r="G3" s="181" t="s">
        <v>112</v>
      </c>
      <c r="H3" s="181"/>
    </row>
    <row r="4" spans="1:8" ht="33" customHeight="1" x14ac:dyDescent="0.75">
      <c r="A4" s="167" t="s">
        <v>15</v>
      </c>
      <c r="B4" s="168"/>
      <c r="C4" s="167" t="s">
        <v>66</v>
      </c>
      <c r="D4" s="169"/>
      <c r="E4" s="168"/>
      <c r="F4" s="10" t="s">
        <v>25</v>
      </c>
      <c r="G4" s="170">
        <v>45385</v>
      </c>
      <c r="H4" s="170"/>
    </row>
    <row r="5" spans="1:8" ht="34.9" customHeight="1" x14ac:dyDescent="0.75">
      <c r="A5" s="167" t="s">
        <v>1</v>
      </c>
      <c r="B5" s="168"/>
      <c r="C5" s="167" t="s">
        <v>71</v>
      </c>
      <c r="D5" s="169"/>
      <c r="E5" s="168"/>
      <c r="F5" s="10" t="s">
        <v>26</v>
      </c>
      <c r="G5" s="170">
        <v>45386</v>
      </c>
      <c r="H5" s="170"/>
    </row>
    <row r="6" spans="1:8" ht="33" customHeight="1" x14ac:dyDescent="0.75">
      <c r="A6" s="167" t="s">
        <v>2</v>
      </c>
      <c r="B6" s="168"/>
      <c r="C6" s="167">
        <v>17</v>
      </c>
      <c r="D6" s="169"/>
      <c r="E6" s="168"/>
      <c r="F6" s="10" t="s">
        <v>27</v>
      </c>
      <c r="G6" s="171"/>
      <c r="H6" s="171"/>
    </row>
    <row r="7" spans="1:8" ht="33" customHeight="1" x14ac:dyDescent="0.75">
      <c r="A7" s="172" t="s">
        <v>14</v>
      </c>
      <c r="B7" s="165" t="s">
        <v>3</v>
      </c>
      <c r="C7" s="165" t="s">
        <v>4</v>
      </c>
      <c r="D7" s="174" t="s">
        <v>5</v>
      </c>
      <c r="E7" s="174"/>
      <c r="F7" s="174"/>
      <c r="G7" s="165" t="s">
        <v>23</v>
      </c>
      <c r="H7" s="165" t="s">
        <v>22</v>
      </c>
    </row>
    <row r="8" spans="1:8" ht="33" customHeight="1" x14ac:dyDescent="0.75">
      <c r="A8" s="173"/>
      <c r="B8" s="166"/>
      <c r="C8" s="166"/>
      <c r="D8" s="9" t="s">
        <v>67</v>
      </c>
      <c r="E8" s="9" t="s">
        <v>68</v>
      </c>
      <c r="F8" s="9" t="s">
        <v>6</v>
      </c>
      <c r="G8" s="166"/>
      <c r="H8" s="166"/>
    </row>
    <row r="9" spans="1:8" ht="76.5" x14ac:dyDescent="0.75">
      <c r="A9" s="12">
        <v>1</v>
      </c>
      <c r="B9" s="11" t="s">
        <v>120</v>
      </c>
      <c r="C9" s="6"/>
      <c r="D9" s="13">
        <v>97.63</v>
      </c>
      <c r="E9" s="14">
        <v>0.7</v>
      </c>
      <c r="F9" s="14">
        <f>D9*E9</f>
        <v>68.340999999999994</v>
      </c>
      <c r="G9" s="14">
        <v>575</v>
      </c>
      <c r="H9" s="15">
        <f>G9*F9</f>
        <v>39296.074999999997</v>
      </c>
    </row>
    <row r="10" spans="1:8" ht="76.5" x14ac:dyDescent="0.75">
      <c r="A10" s="12">
        <v>2</v>
      </c>
      <c r="B10" s="11" t="s">
        <v>120</v>
      </c>
      <c r="C10" s="6"/>
      <c r="D10" s="13">
        <v>21.13</v>
      </c>
      <c r="E10" s="14">
        <v>0.4</v>
      </c>
      <c r="F10" s="14">
        <f>E10*D10</f>
        <v>8.452</v>
      </c>
      <c r="G10" s="14">
        <v>575</v>
      </c>
      <c r="H10" s="15">
        <f t="shared" ref="H10:H11" si="0">G10*F10</f>
        <v>4859.8999999999996</v>
      </c>
    </row>
    <row r="11" spans="1:8" ht="35.25" x14ac:dyDescent="0.75">
      <c r="A11" s="12">
        <v>3</v>
      </c>
      <c r="B11" s="11"/>
      <c r="C11" s="6"/>
      <c r="D11" s="13"/>
      <c r="E11" s="14"/>
      <c r="F11" s="14">
        <f t="shared" ref="F11:F12" si="1">E11*D11</f>
        <v>0</v>
      </c>
      <c r="G11" s="14"/>
      <c r="H11" s="15">
        <f t="shared" si="0"/>
        <v>0</v>
      </c>
    </row>
    <row r="12" spans="1:8" ht="35.25" x14ac:dyDescent="0.75">
      <c r="A12" s="12">
        <v>4</v>
      </c>
      <c r="B12" s="11"/>
      <c r="C12" s="6"/>
      <c r="D12" s="13"/>
      <c r="E12" s="14"/>
      <c r="F12" s="14">
        <f t="shared" si="1"/>
        <v>0</v>
      </c>
      <c r="G12" s="14"/>
      <c r="H12" s="15">
        <f>G12*F12</f>
        <v>0</v>
      </c>
    </row>
    <row r="13" spans="1:8" ht="35.25" x14ac:dyDescent="0.75">
      <c r="A13" s="12">
        <v>5</v>
      </c>
      <c r="B13" s="11"/>
      <c r="C13" s="6"/>
      <c r="D13" s="7"/>
      <c r="E13" s="14"/>
      <c r="F13" s="14"/>
      <c r="G13" s="14"/>
      <c r="H13" s="15">
        <f>G13*F13</f>
        <v>0</v>
      </c>
    </row>
    <row r="14" spans="1:8" ht="35.25" x14ac:dyDescent="0.75">
      <c r="A14" s="12"/>
      <c r="B14" s="11"/>
      <c r="C14" s="16"/>
      <c r="D14" s="7"/>
      <c r="E14" s="7"/>
      <c r="F14" s="7"/>
      <c r="G14" s="7"/>
      <c r="H14" s="15">
        <f>G14*F14</f>
        <v>0</v>
      </c>
    </row>
    <row r="15" spans="1:8" ht="33" customHeight="1" x14ac:dyDescent="0.75">
      <c r="A15" s="2"/>
      <c r="B15" s="5"/>
      <c r="C15" s="6"/>
      <c r="D15" s="7"/>
      <c r="E15" s="7"/>
      <c r="F15" s="7"/>
      <c r="G15" s="7"/>
      <c r="H15" s="7"/>
    </row>
    <row r="16" spans="1:8" ht="33" customHeight="1" x14ac:dyDescent="0.75">
      <c r="A16" s="2"/>
      <c r="B16" s="5"/>
      <c r="C16" s="6"/>
      <c r="D16" s="7"/>
      <c r="E16" s="7"/>
      <c r="F16" s="7"/>
      <c r="G16" s="7"/>
      <c r="H16" s="7"/>
    </row>
    <row r="17" spans="1:8" ht="33" customHeight="1" x14ac:dyDescent="0.75">
      <c r="A17" s="2"/>
      <c r="B17" s="5"/>
      <c r="C17" s="6"/>
      <c r="D17" s="7"/>
      <c r="E17" s="7"/>
      <c r="F17" s="7"/>
      <c r="G17" s="7"/>
      <c r="H17" s="7"/>
    </row>
    <row r="18" spans="1:8" ht="33" customHeight="1" x14ac:dyDescent="0.75">
      <c r="A18" s="2"/>
      <c r="B18" s="5"/>
      <c r="C18" s="6"/>
      <c r="D18" s="7"/>
      <c r="E18" s="7"/>
      <c r="F18" s="7"/>
      <c r="G18" s="7"/>
      <c r="H18" s="7"/>
    </row>
    <row r="19" spans="1:8" ht="33" customHeight="1" x14ac:dyDescent="0.75">
      <c r="A19" s="2"/>
      <c r="B19" s="5"/>
      <c r="C19" s="6"/>
      <c r="D19" s="7"/>
      <c r="E19" s="7"/>
      <c r="F19" s="7"/>
      <c r="G19" s="7"/>
      <c r="H19" s="7"/>
    </row>
    <row r="20" spans="1:8" ht="33" customHeight="1" x14ac:dyDescent="0.75">
      <c r="A20" s="158" t="s">
        <v>16</v>
      </c>
      <c r="B20" s="159"/>
      <c r="C20" s="159"/>
      <c r="D20" s="159"/>
      <c r="E20" s="159"/>
      <c r="F20" s="159"/>
      <c r="G20" s="160"/>
      <c r="H20" s="8">
        <f>SUM(H9:H14)</f>
        <v>44155.974999999999</v>
      </c>
    </row>
    <row r="21" spans="1:8" ht="33" customHeight="1" x14ac:dyDescent="0.75">
      <c r="A21" s="161" t="s">
        <v>70</v>
      </c>
      <c r="B21" s="4" t="s">
        <v>7</v>
      </c>
      <c r="C21" s="162">
        <f>H20+'مستخلص (11)'!C21:E21</f>
        <v>55027.974999999999</v>
      </c>
      <c r="D21" s="157"/>
      <c r="E21" s="157"/>
      <c r="F21" s="154" t="s">
        <v>21</v>
      </c>
      <c r="G21" s="154"/>
      <c r="H21" s="155"/>
    </row>
    <row r="22" spans="1:8" ht="33" customHeight="1" x14ac:dyDescent="0.75">
      <c r="A22" s="161"/>
      <c r="B22" s="4" t="s">
        <v>8</v>
      </c>
      <c r="C22" s="156">
        <f>H20*0.3</f>
        <v>13246.7925</v>
      </c>
      <c r="D22" s="157"/>
      <c r="E22" s="157"/>
      <c r="F22" s="154" t="s">
        <v>21</v>
      </c>
      <c r="G22" s="154"/>
      <c r="H22" s="155"/>
    </row>
    <row r="23" spans="1:8" ht="33" customHeight="1" x14ac:dyDescent="0.75">
      <c r="A23" s="161"/>
      <c r="B23" s="4" t="s">
        <v>9</v>
      </c>
      <c r="C23" s="156">
        <f>C21*0%</f>
        <v>0</v>
      </c>
      <c r="D23" s="157"/>
      <c r="E23" s="157"/>
      <c r="F23" s="154" t="s">
        <v>21</v>
      </c>
      <c r="G23" s="154"/>
      <c r="H23" s="155"/>
    </row>
    <row r="24" spans="1:8" ht="33" customHeight="1" x14ac:dyDescent="0.75">
      <c r="A24" s="161"/>
      <c r="B24" s="4" t="s">
        <v>10</v>
      </c>
      <c r="C24" s="156">
        <f>C21*0%</f>
        <v>0</v>
      </c>
      <c r="D24" s="157"/>
      <c r="E24" s="157"/>
      <c r="F24" s="154" t="s">
        <v>21</v>
      </c>
      <c r="G24" s="154"/>
      <c r="H24" s="155"/>
    </row>
    <row r="25" spans="1:8" ht="33" customHeight="1" x14ac:dyDescent="0.75">
      <c r="A25" s="161"/>
      <c r="B25" s="4" t="s">
        <v>11</v>
      </c>
      <c r="C25" s="156"/>
      <c r="D25" s="157"/>
      <c r="E25" s="157"/>
      <c r="F25" s="154" t="s">
        <v>21</v>
      </c>
      <c r="G25" s="154"/>
      <c r="H25" s="155"/>
    </row>
    <row r="26" spans="1:8" ht="33" customHeight="1" x14ac:dyDescent="0.75">
      <c r="A26" s="161"/>
      <c r="B26" s="4" t="s">
        <v>12</v>
      </c>
      <c r="C26" s="156">
        <v>9500</v>
      </c>
      <c r="D26" s="157"/>
      <c r="E26" s="157"/>
      <c r="F26" s="154" t="s">
        <v>21</v>
      </c>
      <c r="G26" s="154"/>
      <c r="H26" s="155"/>
    </row>
    <row r="27" spans="1:8" ht="33" customHeight="1" x14ac:dyDescent="0.75">
      <c r="A27" s="161"/>
      <c r="B27" s="4" t="s">
        <v>13</v>
      </c>
      <c r="C27" s="156">
        <v>30000</v>
      </c>
      <c r="D27" s="157"/>
      <c r="E27" s="157"/>
      <c r="F27" s="154" t="s">
        <v>21</v>
      </c>
      <c r="G27" s="154"/>
      <c r="H27" s="155"/>
    </row>
    <row r="28" spans="1:8" ht="33" customHeight="1" x14ac:dyDescent="0.75">
      <c r="A28" s="161"/>
      <c r="B28" s="163" t="s">
        <v>17</v>
      </c>
      <c r="C28" s="163"/>
      <c r="D28" s="163"/>
      <c r="E28" s="163"/>
      <c r="F28" s="163"/>
      <c r="G28" s="163"/>
      <c r="H28" s="163"/>
    </row>
    <row r="29" spans="1:8" ht="99.6" customHeight="1" x14ac:dyDescent="0.75">
      <c r="A29" s="161"/>
      <c r="B29" s="164" t="s">
        <v>18</v>
      </c>
      <c r="C29" s="164"/>
      <c r="D29" s="164"/>
      <c r="E29" s="164"/>
      <c r="F29" s="164"/>
      <c r="G29" s="164"/>
      <c r="H29" s="164"/>
    </row>
    <row r="30" spans="1:8" ht="90" customHeight="1" x14ac:dyDescent="0.75">
      <c r="A30" s="161"/>
      <c r="B30" s="164" t="s">
        <v>52</v>
      </c>
      <c r="C30" s="164"/>
      <c r="D30" s="164"/>
      <c r="E30" s="164"/>
      <c r="F30" s="164"/>
      <c r="G30" s="164"/>
      <c r="H30" s="164"/>
    </row>
    <row r="31" spans="1:8" ht="33" customHeight="1" x14ac:dyDescent="0.75">
      <c r="A31" s="3"/>
      <c r="B31" s="3"/>
      <c r="C31" s="3"/>
      <c r="D31" s="3"/>
      <c r="E31" s="3"/>
      <c r="F31" s="3"/>
      <c r="G31" s="3"/>
      <c r="H31" s="3"/>
    </row>
  </sheetData>
  <mergeCells count="39">
    <mergeCell ref="A4:B4"/>
    <mergeCell ref="C4:E4"/>
    <mergeCell ref="G4:H4"/>
    <mergeCell ref="H1:H2"/>
    <mergeCell ref="B2:G2"/>
    <mergeCell ref="A3:B3"/>
    <mergeCell ref="C3:E3"/>
    <mergeCell ref="G3:H3"/>
    <mergeCell ref="F25:H25"/>
    <mergeCell ref="C26:E26"/>
    <mergeCell ref="H7:H8"/>
    <mergeCell ref="A5:B5"/>
    <mergeCell ref="C5:E5"/>
    <mergeCell ref="G5:H5"/>
    <mergeCell ref="A6:B6"/>
    <mergeCell ref="C6:E6"/>
    <mergeCell ref="G6:H6"/>
    <mergeCell ref="A7:A8"/>
    <mergeCell ref="B7:B8"/>
    <mergeCell ref="C7:C8"/>
    <mergeCell ref="D7:F7"/>
    <mergeCell ref="G7:G8"/>
    <mergeCell ref="F26:H26"/>
    <mergeCell ref="C27:E27"/>
    <mergeCell ref="F27:H27"/>
    <mergeCell ref="A20:G20"/>
    <mergeCell ref="A21:A30"/>
    <mergeCell ref="C21:E21"/>
    <mergeCell ref="F21:H21"/>
    <mergeCell ref="C22:E22"/>
    <mergeCell ref="F22:H22"/>
    <mergeCell ref="C23:E23"/>
    <mergeCell ref="F23:H23"/>
    <mergeCell ref="C24:E24"/>
    <mergeCell ref="F24:H24"/>
    <mergeCell ref="B28:H28"/>
    <mergeCell ref="B29:H29"/>
    <mergeCell ref="B30:H30"/>
    <mergeCell ref="C25:E25"/>
  </mergeCells>
  <printOptions horizontalCentered="1" verticalCentered="1"/>
  <pageMargins left="0.25" right="0.25" top="0.75" bottom="0.75" header="0.3" footer="0.3"/>
  <pageSetup paperSize="9" scale="56" orientation="portrait" r:id="rId1"/>
  <drawing r:id="rId2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1"/>
  <sheetViews>
    <sheetView rightToLeft="1" view="pageBreakPreview" zoomScale="70" zoomScaleNormal="100" zoomScaleSheetLayoutView="70" workbookViewId="0">
      <selection activeCell="D10" sqref="D10"/>
    </sheetView>
  </sheetViews>
  <sheetFormatPr defaultColWidth="14" defaultRowHeight="33" customHeight="1" x14ac:dyDescent="0.75"/>
  <cols>
    <col min="1" max="1" width="7.7109375" style="1" customWidth="1"/>
    <col min="2" max="2" width="58.5703125" style="1" customWidth="1"/>
    <col min="3" max="3" width="10.85546875" style="1" customWidth="1"/>
    <col min="4" max="6" width="19.7109375" style="1" customWidth="1"/>
    <col min="7" max="7" width="20.140625" style="1" bestFit="1" customWidth="1"/>
    <col min="8" max="8" width="20.28515625" style="1" bestFit="1" customWidth="1"/>
    <col min="9" max="246" width="14" style="1"/>
    <col min="247" max="248" width="14" style="1" customWidth="1"/>
    <col min="249" max="249" width="55.28515625" style="1" bestFit="1" customWidth="1"/>
    <col min="250" max="250" width="1.5703125" style="1" customWidth="1"/>
    <col min="251" max="251" width="14" style="1" customWidth="1"/>
    <col min="252" max="252" width="41.5703125" style="1" bestFit="1" customWidth="1"/>
    <col min="253" max="502" width="14" style="1"/>
    <col min="503" max="504" width="14" style="1" customWidth="1"/>
    <col min="505" max="505" width="55.28515625" style="1" bestFit="1" customWidth="1"/>
    <col min="506" max="506" width="1.5703125" style="1" customWidth="1"/>
    <col min="507" max="507" width="14" style="1" customWidth="1"/>
    <col min="508" max="508" width="41.5703125" style="1" bestFit="1" customWidth="1"/>
    <col min="509" max="758" width="14" style="1"/>
    <col min="759" max="760" width="14" style="1" customWidth="1"/>
    <col min="761" max="761" width="55.28515625" style="1" bestFit="1" customWidth="1"/>
    <col min="762" max="762" width="1.5703125" style="1" customWidth="1"/>
    <col min="763" max="763" width="14" style="1" customWidth="1"/>
    <col min="764" max="764" width="41.5703125" style="1" bestFit="1" customWidth="1"/>
    <col min="765" max="1014" width="14" style="1"/>
    <col min="1015" max="1016" width="14" style="1" customWidth="1"/>
    <col min="1017" max="1017" width="55.28515625" style="1" bestFit="1" customWidth="1"/>
    <col min="1018" max="1018" width="1.5703125" style="1" customWidth="1"/>
    <col min="1019" max="1019" width="14" style="1" customWidth="1"/>
    <col min="1020" max="1020" width="41.5703125" style="1" bestFit="1" customWidth="1"/>
    <col min="1021" max="1270" width="14" style="1"/>
    <col min="1271" max="1272" width="14" style="1" customWidth="1"/>
    <col min="1273" max="1273" width="55.28515625" style="1" bestFit="1" customWidth="1"/>
    <col min="1274" max="1274" width="1.5703125" style="1" customWidth="1"/>
    <col min="1275" max="1275" width="14" style="1" customWidth="1"/>
    <col min="1276" max="1276" width="41.5703125" style="1" bestFit="1" customWidth="1"/>
    <col min="1277" max="1526" width="14" style="1"/>
    <col min="1527" max="1528" width="14" style="1" customWidth="1"/>
    <col min="1529" max="1529" width="55.28515625" style="1" bestFit="1" customWidth="1"/>
    <col min="1530" max="1530" width="1.5703125" style="1" customWidth="1"/>
    <col min="1531" max="1531" width="14" style="1" customWidth="1"/>
    <col min="1532" max="1532" width="41.5703125" style="1" bestFit="1" customWidth="1"/>
    <col min="1533" max="1782" width="14" style="1"/>
    <col min="1783" max="1784" width="14" style="1" customWidth="1"/>
    <col min="1785" max="1785" width="55.28515625" style="1" bestFit="1" customWidth="1"/>
    <col min="1786" max="1786" width="1.5703125" style="1" customWidth="1"/>
    <col min="1787" max="1787" width="14" style="1" customWidth="1"/>
    <col min="1788" max="1788" width="41.5703125" style="1" bestFit="1" customWidth="1"/>
    <col min="1789" max="2038" width="14" style="1"/>
    <col min="2039" max="2040" width="14" style="1" customWidth="1"/>
    <col min="2041" max="2041" width="55.28515625" style="1" bestFit="1" customWidth="1"/>
    <col min="2042" max="2042" width="1.5703125" style="1" customWidth="1"/>
    <col min="2043" max="2043" width="14" style="1" customWidth="1"/>
    <col min="2044" max="2044" width="41.5703125" style="1" bestFit="1" customWidth="1"/>
    <col min="2045" max="2294" width="14" style="1"/>
    <col min="2295" max="2296" width="14" style="1" customWidth="1"/>
    <col min="2297" max="2297" width="55.28515625" style="1" bestFit="1" customWidth="1"/>
    <col min="2298" max="2298" width="1.5703125" style="1" customWidth="1"/>
    <col min="2299" max="2299" width="14" style="1" customWidth="1"/>
    <col min="2300" max="2300" width="41.5703125" style="1" bestFit="1" customWidth="1"/>
    <col min="2301" max="2550" width="14" style="1"/>
    <col min="2551" max="2552" width="14" style="1" customWidth="1"/>
    <col min="2553" max="2553" width="55.28515625" style="1" bestFit="1" customWidth="1"/>
    <col min="2554" max="2554" width="1.5703125" style="1" customWidth="1"/>
    <col min="2555" max="2555" width="14" style="1" customWidth="1"/>
    <col min="2556" max="2556" width="41.5703125" style="1" bestFit="1" customWidth="1"/>
    <col min="2557" max="2806" width="14" style="1"/>
    <col min="2807" max="2808" width="14" style="1" customWidth="1"/>
    <col min="2809" max="2809" width="55.28515625" style="1" bestFit="1" customWidth="1"/>
    <col min="2810" max="2810" width="1.5703125" style="1" customWidth="1"/>
    <col min="2811" max="2811" width="14" style="1" customWidth="1"/>
    <col min="2812" max="2812" width="41.5703125" style="1" bestFit="1" customWidth="1"/>
    <col min="2813" max="3062" width="14" style="1"/>
    <col min="3063" max="3064" width="14" style="1" customWidth="1"/>
    <col min="3065" max="3065" width="55.28515625" style="1" bestFit="1" customWidth="1"/>
    <col min="3066" max="3066" width="1.5703125" style="1" customWidth="1"/>
    <col min="3067" max="3067" width="14" style="1" customWidth="1"/>
    <col min="3068" max="3068" width="41.5703125" style="1" bestFit="1" customWidth="1"/>
    <col min="3069" max="3318" width="14" style="1"/>
    <col min="3319" max="3320" width="14" style="1" customWidth="1"/>
    <col min="3321" max="3321" width="55.28515625" style="1" bestFit="1" customWidth="1"/>
    <col min="3322" max="3322" width="1.5703125" style="1" customWidth="1"/>
    <col min="3323" max="3323" width="14" style="1" customWidth="1"/>
    <col min="3324" max="3324" width="41.5703125" style="1" bestFit="1" customWidth="1"/>
    <col min="3325" max="3574" width="14" style="1"/>
    <col min="3575" max="3576" width="14" style="1" customWidth="1"/>
    <col min="3577" max="3577" width="55.28515625" style="1" bestFit="1" customWidth="1"/>
    <col min="3578" max="3578" width="1.5703125" style="1" customWidth="1"/>
    <col min="3579" max="3579" width="14" style="1" customWidth="1"/>
    <col min="3580" max="3580" width="41.5703125" style="1" bestFit="1" customWidth="1"/>
    <col min="3581" max="3830" width="14" style="1"/>
    <col min="3831" max="3832" width="14" style="1" customWidth="1"/>
    <col min="3833" max="3833" width="55.28515625" style="1" bestFit="1" customWidth="1"/>
    <col min="3834" max="3834" width="1.5703125" style="1" customWidth="1"/>
    <col min="3835" max="3835" width="14" style="1" customWidth="1"/>
    <col min="3836" max="3836" width="41.5703125" style="1" bestFit="1" customWidth="1"/>
    <col min="3837" max="4086" width="14" style="1"/>
    <col min="4087" max="4088" width="14" style="1" customWidth="1"/>
    <col min="4089" max="4089" width="55.28515625" style="1" bestFit="1" customWidth="1"/>
    <col min="4090" max="4090" width="1.5703125" style="1" customWidth="1"/>
    <col min="4091" max="4091" width="14" style="1" customWidth="1"/>
    <col min="4092" max="4092" width="41.5703125" style="1" bestFit="1" customWidth="1"/>
    <col min="4093" max="4342" width="14" style="1"/>
    <col min="4343" max="4344" width="14" style="1" customWidth="1"/>
    <col min="4345" max="4345" width="55.28515625" style="1" bestFit="1" customWidth="1"/>
    <col min="4346" max="4346" width="1.5703125" style="1" customWidth="1"/>
    <col min="4347" max="4347" width="14" style="1" customWidth="1"/>
    <col min="4348" max="4348" width="41.5703125" style="1" bestFit="1" customWidth="1"/>
    <col min="4349" max="4598" width="14" style="1"/>
    <col min="4599" max="4600" width="14" style="1" customWidth="1"/>
    <col min="4601" max="4601" width="55.28515625" style="1" bestFit="1" customWidth="1"/>
    <col min="4602" max="4602" width="1.5703125" style="1" customWidth="1"/>
    <col min="4603" max="4603" width="14" style="1" customWidth="1"/>
    <col min="4604" max="4604" width="41.5703125" style="1" bestFit="1" customWidth="1"/>
    <col min="4605" max="4854" width="14" style="1"/>
    <col min="4855" max="4856" width="14" style="1" customWidth="1"/>
    <col min="4857" max="4857" width="55.28515625" style="1" bestFit="1" customWidth="1"/>
    <col min="4858" max="4858" width="1.5703125" style="1" customWidth="1"/>
    <col min="4859" max="4859" width="14" style="1" customWidth="1"/>
    <col min="4860" max="4860" width="41.5703125" style="1" bestFit="1" customWidth="1"/>
    <col min="4861" max="5110" width="14" style="1"/>
    <col min="5111" max="5112" width="14" style="1" customWidth="1"/>
    <col min="5113" max="5113" width="55.28515625" style="1" bestFit="1" customWidth="1"/>
    <col min="5114" max="5114" width="1.5703125" style="1" customWidth="1"/>
    <col min="5115" max="5115" width="14" style="1" customWidth="1"/>
    <col min="5116" max="5116" width="41.5703125" style="1" bestFit="1" customWidth="1"/>
    <col min="5117" max="5366" width="14" style="1"/>
    <col min="5367" max="5368" width="14" style="1" customWidth="1"/>
    <col min="5369" max="5369" width="55.28515625" style="1" bestFit="1" customWidth="1"/>
    <col min="5370" max="5370" width="1.5703125" style="1" customWidth="1"/>
    <col min="5371" max="5371" width="14" style="1" customWidth="1"/>
    <col min="5372" max="5372" width="41.5703125" style="1" bestFit="1" customWidth="1"/>
    <col min="5373" max="5622" width="14" style="1"/>
    <col min="5623" max="5624" width="14" style="1" customWidth="1"/>
    <col min="5625" max="5625" width="55.28515625" style="1" bestFit="1" customWidth="1"/>
    <col min="5626" max="5626" width="1.5703125" style="1" customWidth="1"/>
    <col min="5627" max="5627" width="14" style="1" customWidth="1"/>
    <col min="5628" max="5628" width="41.5703125" style="1" bestFit="1" customWidth="1"/>
    <col min="5629" max="5878" width="14" style="1"/>
    <col min="5879" max="5880" width="14" style="1" customWidth="1"/>
    <col min="5881" max="5881" width="55.28515625" style="1" bestFit="1" customWidth="1"/>
    <col min="5882" max="5882" width="1.5703125" style="1" customWidth="1"/>
    <col min="5883" max="5883" width="14" style="1" customWidth="1"/>
    <col min="5884" max="5884" width="41.5703125" style="1" bestFit="1" customWidth="1"/>
    <col min="5885" max="6134" width="14" style="1"/>
    <col min="6135" max="6136" width="14" style="1" customWidth="1"/>
    <col min="6137" max="6137" width="55.28515625" style="1" bestFit="1" customWidth="1"/>
    <col min="6138" max="6138" width="1.5703125" style="1" customWidth="1"/>
    <col min="6139" max="6139" width="14" style="1" customWidth="1"/>
    <col min="6140" max="6140" width="41.5703125" style="1" bestFit="1" customWidth="1"/>
    <col min="6141" max="6390" width="14" style="1"/>
    <col min="6391" max="6392" width="14" style="1" customWidth="1"/>
    <col min="6393" max="6393" width="55.28515625" style="1" bestFit="1" customWidth="1"/>
    <col min="6394" max="6394" width="1.5703125" style="1" customWidth="1"/>
    <col min="6395" max="6395" width="14" style="1" customWidth="1"/>
    <col min="6396" max="6396" width="41.5703125" style="1" bestFit="1" customWidth="1"/>
    <col min="6397" max="6646" width="14" style="1"/>
    <col min="6647" max="6648" width="14" style="1" customWidth="1"/>
    <col min="6649" max="6649" width="55.28515625" style="1" bestFit="1" customWidth="1"/>
    <col min="6650" max="6650" width="1.5703125" style="1" customWidth="1"/>
    <col min="6651" max="6651" width="14" style="1" customWidth="1"/>
    <col min="6652" max="6652" width="41.5703125" style="1" bestFit="1" customWidth="1"/>
    <col min="6653" max="6902" width="14" style="1"/>
    <col min="6903" max="6904" width="14" style="1" customWidth="1"/>
    <col min="6905" max="6905" width="55.28515625" style="1" bestFit="1" customWidth="1"/>
    <col min="6906" max="6906" width="1.5703125" style="1" customWidth="1"/>
    <col min="6907" max="6907" width="14" style="1" customWidth="1"/>
    <col min="6908" max="6908" width="41.5703125" style="1" bestFit="1" customWidth="1"/>
    <col min="6909" max="7158" width="14" style="1"/>
    <col min="7159" max="7160" width="14" style="1" customWidth="1"/>
    <col min="7161" max="7161" width="55.28515625" style="1" bestFit="1" customWidth="1"/>
    <col min="7162" max="7162" width="1.5703125" style="1" customWidth="1"/>
    <col min="7163" max="7163" width="14" style="1" customWidth="1"/>
    <col min="7164" max="7164" width="41.5703125" style="1" bestFit="1" customWidth="1"/>
    <col min="7165" max="7414" width="14" style="1"/>
    <col min="7415" max="7416" width="14" style="1" customWidth="1"/>
    <col min="7417" max="7417" width="55.28515625" style="1" bestFit="1" customWidth="1"/>
    <col min="7418" max="7418" width="1.5703125" style="1" customWidth="1"/>
    <col min="7419" max="7419" width="14" style="1" customWidth="1"/>
    <col min="7420" max="7420" width="41.5703125" style="1" bestFit="1" customWidth="1"/>
    <col min="7421" max="7670" width="14" style="1"/>
    <col min="7671" max="7672" width="14" style="1" customWidth="1"/>
    <col min="7673" max="7673" width="55.28515625" style="1" bestFit="1" customWidth="1"/>
    <col min="7674" max="7674" width="1.5703125" style="1" customWidth="1"/>
    <col min="7675" max="7675" width="14" style="1" customWidth="1"/>
    <col min="7676" max="7676" width="41.5703125" style="1" bestFit="1" customWidth="1"/>
    <col min="7677" max="7926" width="14" style="1"/>
    <col min="7927" max="7928" width="14" style="1" customWidth="1"/>
    <col min="7929" max="7929" width="55.28515625" style="1" bestFit="1" customWidth="1"/>
    <col min="7930" max="7930" width="1.5703125" style="1" customWidth="1"/>
    <col min="7931" max="7931" width="14" style="1" customWidth="1"/>
    <col min="7932" max="7932" width="41.5703125" style="1" bestFit="1" customWidth="1"/>
    <col min="7933" max="8182" width="14" style="1"/>
    <col min="8183" max="8184" width="14" style="1" customWidth="1"/>
    <col min="8185" max="8185" width="55.28515625" style="1" bestFit="1" customWidth="1"/>
    <col min="8186" max="8186" width="1.5703125" style="1" customWidth="1"/>
    <col min="8187" max="8187" width="14" style="1" customWidth="1"/>
    <col min="8188" max="8188" width="41.5703125" style="1" bestFit="1" customWidth="1"/>
    <col min="8189" max="8438" width="14" style="1"/>
    <col min="8439" max="8440" width="14" style="1" customWidth="1"/>
    <col min="8441" max="8441" width="55.28515625" style="1" bestFit="1" customWidth="1"/>
    <col min="8442" max="8442" width="1.5703125" style="1" customWidth="1"/>
    <col min="8443" max="8443" width="14" style="1" customWidth="1"/>
    <col min="8444" max="8444" width="41.5703125" style="1" bestFit="1" customWidth="1"/>
    <col min="8445" max="8694" width="14" style="1"/>
    <col min="8695" max="8696" width="14" style="1" customWidth="1"/>
    <col min="8697" max="8697" width="55.28515625" style="1" bestFit="1" customWidth="1"/>
    <col min="8698" max="8698" width="1.5703125" style="1" customWidth="1"/>
    <col min="8699" max="8699" width="14" style="1" customWidth="1"/>
    <col min="8700" max="8700" width="41.5703125" style="1" bestFit="1" customWidth="1"/>
    <col min="8701" max="8950" width="14" style="1"/>
    <col min="8951" max="8952" width="14" style="1" customWidth="1"/>
    <col min="8953" max="8953" width="55.28515625" style="1" bestFit="1" customWidth="1"/>
    <col min="8954" max="8954" width="1.5703125" style="1" customWidth="1"/>
    <col min="8955" max="8955" width="14" style="1" customWidth="1"/>
    <col min="8956" max="8956" width="41.5703125" style="1" bestFit="1" customWidth="1"/>
    <col min="8957" max="9206" width="14" style="1"/>
    <col min="9207" max="9208" width="14" style="1" customWidth="1"/>
    <col min="9209" max="9209" width="55.28515625" style="1" bestFit="1" customWidth="1"/>
    <col min="9210" max="9210" width="1.5703125" style="1" customWidth="1"/>
    <col min="9211" max="9211" width="14" style="1" customWidth="1"/>
    <col min="9212" max="9212" width="41.5703125" style="1" bestFit="1" customWidth="1"/>
    <col min="9213" max="9462" width="14" style="1"/>
    <col min="9463" max="9464" width="14" style="1" customWidth="1"/>
    <col min="9465" max="9465" width="55.28515625" style="1" bestFit="1" customWidth="1"/>
    <col min="9466" max="9466" width="1.5703125" style="1" customWidth="1"/>
    <col min="9467" max="9467" width="14" style="1" customWidth="1"/>
    <col min="9468" max="9468" width="41.5703125" style="1" bestFit="1" customWidth="1"/>
    <col min="9469" max="9718" width="14" style="1"/>
    <col min="9719" max="9720" width="14" style="1" customWidth="1"/>
    <col min="9721" max="9721" width="55.28515625" style="1" bestFit="1" customWidth="1"/>
    <col min="9722" max="9722" width="1.5703125" style="1" customWidth="1"/>
    <col min="9723" max="9723" width="14" style="1" customWidth="1"/>
    <col min="9724" max="9724" width="41.5703125" style="1" bestFit="1" customWidth="1"/>
    <col min="9725" max="9974" width="14" style="1"/>
    <col min="9975" max="9976" width="14" style="1" customWidth="1"/>
    <col min="9977" max="9977" width="55.28515625" style="1" bestFit="1" customWidth="1"/>
    <col min="9978" max="9978" width="1.5703125" style="1" customWidth="1"/>
    <col min="9979" max="9979" width="14" style="1" customWidth="1"/>
    <col min="9980" max="9980" width="41.5703125" style="1" bestFit="1" customWidth="1"/>
    <col min="9981" max="10230" width="14" style="1"/>
    <col min="10231" max="10232" width="14" style="1" customWidth="1"/>
    <col min="10233" max="10233" width="55.28515625" style="1" bestFit="1" customWidth="1"/>
    <col min="10234" max="10234" width="1.5703125" style="1" customWidth="1"/>
    <col min="10235" max="10235" width="14" style="1" customWidth="1"/>
    <col min="10236" max="10236" width="41.5703125" style="1" bestFit="1" customWidth="1"/>
    <col min="10237" max="10486" width="14" style="1"/>
    <col min="10487" max="10488" width="14" style="1" customWidth="1"/>
    <col min="10489" max="10489" width="55.28515625" style="1" bestFit="1" customWidth="1"/>
    <col min="10490" max="10490" width="1.5703125" style="1" customWidth="1"/>
    <col min="10491" max="10491" width="14" style="1" customWidth="1"/>
    <col min="10492" max="10492" width="41.5703125" style="1" bestFit="1" customWidth="1"/>
    <col min="10493" max="10742" width="14" style="1"/>
    <col min="10743" max="10744" width="14" style="1" customWidth="1"/>
    <col min="10745" max="10745" width="55.28515625" style="1" bestFit="1" customWidth="1"/>
    <col min="10746" max="10746" width="1.5703125" style="1" customWidth="1"/>
    <col min="10747" max="10747" width="14" style="1" customWidth="1"/>
    <col min="10748" max="10748" width="41.5703125" style="1" bestFit="1" customWidth="1"/>
    <col min="10749" max="10998" width="14" style="1"/>
    <col min="10999" max="11000" width="14" style="1" customWidth="1"/>
    <col min="11001" max="11001" width="55.28515625" style="1" bestFit="1" customWidth="1"/>
    <col min="11002" max="11002" width="1.5703125" style="1" customWidth="1"/>
    <col min="11003" max="11003" width="14" style="1" customWidth="1"/>
    <col min="11004" max="11004" width="41.5703125" style="1" bestFit="1" customWidth="1"/>
    <col min="11005" max="11254" width="14" style="1"/>
    <col min="11255" max="11256" width="14" style="1" customWidth="1"/>
    <col min="11257" max="11257" width="55.28515625" style="1" bestFit="1" customWidth="1"/>
    <col min="11258" max="11258" width="1.5703125" style="1" customWidth="1"/>
    <col min="11259" max="11259" width="14" style="1" customWidth="1"/>
    <col min="11260" max="11260" width="41.5703125" style="1" bestFit="1" customWidth="1"/>
    <col min="11261" max="11510" width="14" style="1"/>
    <col min="11511" max="11512" width="14" style="1" customWidth="1"/>
    <col min="11513" max="11513" width="55.28515625" style="1" bestFit="1" customWidth="1"/>
    <col min="11514" max="11514" width="1.5703125" style="1" customWidth="1"/>
    <col min="11515" max="11515" width="14" style="1" customWidth="1"/>
    <col min="11516" max="11516" width="41.5703125" style="1" bestFit="1" customWidth="1"/>
    <col min="11517" max="11766" width="14" style="1"/>
    <col min="11767" max="11768" width="14" style="1" customWidth="1"/>
    <col min="11769" max="11769" width="55.28515625" style="1" bestFit="1" customWidth="1"/>
    <col min="11770" max="11770" width="1.5703125" style="1" customWidth="1"/>
    <col min="11771" max="11771" width="14" style="1" customWidth="1"/>
    <col min="11772" max="11772" width="41.5703125" style="1" bestFit="1" customWidth="1"/>
    <col min="11773" max="12022" width="14" style="1"/>
    <col min="12023" max="12024" width="14" style="1" customWidth="1"/>
    <col min="12025" max="12025" width="55.28515625" style="1" bestFit="1" customWidth="1"/>
    <col min="12026" max="12026" width="1.5703125" style="1" customWidth="1"/>
    <col min="12027" max="12027" width="14" style="1" customWidth="1"/>
    <col min="12028" max="12028" width="41.5703125" style="1" bestFit="1" customWidth="1"/>
    <col min="12029" max="12278" width="14" style="1"/>
    <col min="12279" max="12280" width="14" style="1" customWidth="1"/>
    <col min="12281" max="12281" width="55.28515625" style="1" bestFit="1" customWidth="1"/>
    <col min="12282" max="12282" width="1.5703125" style="1" customWidth="1"/>
    <col min="12283" max="12283" width="14" style="1" customWidth="1"/>
    <col min="12284" max="12284" width="41.5703125" style="1" bestFit="1" customWidth="1"/>
    <col min="12285" max="12534" width="14" style="1"/>
    <col min="12535" max="12536" width="14" style="1" customWidth="1"/>
    <col min="12537" max="12537" width="55.28515625" style="1" bestFit="1" customWidth="1"/>
    <col min="12538" max="12538" width="1.5703125" style="1" customWidth="1"/>
    <col min="12539" max="12539" width="14" style="1" customWidth="1"/>
    <col min="12540" max="12540" width="41.5703125" style="1" bestFit="1" customWidth="1"/>
    <col min="12541" max="12790" width="14" style="1"/>
    <col min="12791" max="12792" width="14" style="1" customWidth="1"/>
    <col min="12793" max="12793" width="55.28515625" style="1" bestFit="1" customWidth="1"/>
    <col min="12794" max="12794" width="1.5703125" style="1" customWidth="1"/>
    <col min="12795" max="12795" width="14" style="1" customWidth="1"/>
    <col min="12796" max="12796" width="41.5703125" style="1" bestFit="1" customWidth="1"/>
    <col min="12797" max="13046" width="14" style="1"/>
    <col min="13047" max="13048" width="14" style="1" customWidth="1"/>
    <col min="13049" max="13049" width="55.28515625" style="1" bestFit="1" customWidth="1"/>
    <col min="13050" max="13050" width="1.5703125" style="1" customWidth="1"/>
    <col min="13051" max="13051" width="14" style="1" customWidth="1"/>
    <col min="13052" max="13052" width="41.5703125" style="1" bestFit="1" customWidth="1"/>
    <col min="13053" max="13302" width="14" style="1"/>
    <col min="13303" max="13304" width="14" style="1" customWidth="1"/>
    <col min="13305" max="13305" width="55.28515625" style="1" bestFit="1" customWidth="1"/>
    <col min="13306" max="13306" width="1.5703125" style="1" customWidth="1"/>
    <col min="13307" max="13307" width="14" style="1" customWidth="1"/>
    <col min="13308" max="13308" width="41.5703125" style="1" bestFit="1" customWidth="1"/>
    <col min="13309" max="13558" width="14" style="1"/>
    <col min="13559" max="13560" width="14" style="1" customWidth="1"/>
    <col min="13561" max="13561" width="55.28515625" style="1" bestFit="1" customWidth="1"/>
    <col min="13562" max="13562" width="1.5703125" style="1" customWidth="1"/>
    <col min="13563" max="13563" width="14" style="1" customWidth="1"/>
    <col min="13564" max="13564" width="41.5703125" style="1" bestFit="1" customWidth="1"/>
    <col min="13565" max="13814" width="14" style="1"/>
    <col min="13815" max="13816" width="14" style="1" customWidth="1"/>
    <col min="13817" max="13817" width="55.28515625" style="1" bestFit="1" customWidth="1"/>
    <col min="13818" max="13818" width="1.5703125" style="1" customWidth="1"/>
    <col min="13819" max="13819" width="14" style="1" customWidth="1"/>
    <col min="13820" max="13820" width="41.5703125" style="1" bestFit="1" customWidth="1"/>
    <col min="13821" max="14070" width="14" style="1"/>
    <col min="14071" max="14072" width="14" style="1" customWidth="1"/>
    <col min="14073" max="14073" width="55.28515625" style="1" bestFit="1" customWidth="1"/>
    <col min="14074" max="14074" width="1.5703125" style="1" customWidth="1"/>
    <col min="14075" max="14075" width="14" style="1" customWidth="1"/>
    <col min="14076" max="14076" width="41.5703125" style="1" bestFit="1" customWidth="1"/>
    <col min="14077" max="14326" width="14" style="1"/>
    <col min="14327" max="14328" width="14" style="1" customWidth="1"/>
    <col min="14329" max="14329" width="55.28515625" style="1" bestFit="1" customWidth="1"/>
    <col min="14330" max="14330" width="1.5703125" style="1" customWidth="1"/>
    <col min="14331" max="14331" width="14" style="1" customWidth="1"/>
    <col min="14332" max="14332" width="41.5703125" style="1" bestFit="1" customWidth="1"/>
    <col min="14333" max="14582" width="14" style="1"/>
    <col min="14583" max="14584" width="14" style="1" customWidth="1"/>
    <col min="14585" max="14585" width="55.28515625" style="1" bestFit="1" customWidth="1"/>
    <col min="14586" max="14586" width="1.5703125" style="1" customWidth="1"/>
    <col min="14587" max="14587" width="14" style="1" customWidth="1"/>
    <col min="14588" max="14588" width="41.5703125" style="1" bestFit="1" customWidth="1"/>
    <col min="14589" max="14838" width="14" style="1"/>
    <col min="14839" max="14840" width="14" style="1" customWidth="1"/>
    <col min="14841" max="14841" width="55.28515625" style="1" bestFit="1" customWidth="1"/>
    <col min="14842" max="14842" width="1.5703125" style="1" customWidth="1"/>
    <col min="14843" max="14843" width="14" style="1" customWidth="1"/>
    <col min="14844" max="14844" width="41.5703125" style="1" bestFit="1" customWidth="1"/>
    <col min="14845" max="15094" width="14" style="1"/>
    <col min="15095" max="15096" width="14" style="1" customWidth="1"/>
    <col min="15097" max="15097" width="55.28515625" style="1" bestFit="1" customWidth="1"/>
    <col min="15098" max="15098" width="1.5703125" style="1" customWidth="1"/>
    <col min="15099" max="15099" width="14" style="1" customWidth="1"/>
    <col min="15100" max="15100" width="41.5703125" style="1" bestFit="1" customWidth="1"/>
    <col min="15101" max="15350" width="14" style="1"/>
    <col min="15351" max="15352" width="14" style="1" customWidth="1"/>
    <col min="15353" max="15353" width="55.28515625" style="1" bestFit="1" customWidth="1"/>
    <col min="15354" max="15354" width="1.5703125" style="1" customWidth="1"/>
    <col min="15355" max="15355" width="14" style="1" customWidth="1"/>
    <col min="15356" max="15356" width="41.5703125" style="1" bestFit="1" customWidth="1"/>
    <col min="15357" max="15606" width="14" style="1"/>
    <col min="15607" max="15608" width="14" style="1" customWidth="1"/>
    <col min="15609" max="15609" width="55.28515625" style="1" bestFit="1" customWidth="1"/>
    <col min="15610" max="15610" width="1.5703125" style="1" customWidth="1"/>
    <col min="15611" max="15611" width="14" style="1" customWidth="1"/>
    <col min="15612" max="15612" width="41.5703125" style="1" bestFit="1" customWidth="1"/>
    <col min="15613" max="15862" width="14" style="1"/>
    <col min="15863" max="15864" width="14" style="1" customWidth="1"/>
    <col min="15865" max="15865" width="55.28515625" style="1" bestFit="1" customWidth="1"/>
    <col min="15866" max="15866" width="1.5703125" style="1" customWidth="1"/>
    <col min="15867" max="15867" width="14" style="1" customWidth="1"/>
    <col min="15868" max="15868" width="41.5703125" style="1" bestFit="1" customWidth="1"/>
    <col min="15869" max="16118" width="14" style="1"/>
    <col min="16119" max="16120" width="14" style="1" customWidth="1"/>
    <col min="16121" max="16121" width="55.28515625" style="1" bestFit="1" customWidth="1"/>
    <col min="16122" max="16122" width="1.5703125" style="1" customWidth="1"/>
    <col min="16123" max="16123" width="14" style="1" customWidth="1"/>
    <col min="16124" max="16124" width="41.5703125" style="1" bestFit="1" customWidth="1"/>
    <col min="16125" max="16384" width="14" style="1"/>
  </cols>
  <sheetData>
    <row r="1" spans="1:8" ht="70.150000000000006" customHeight="1" x14ac:dyDescent="0.75">
      <c r="H1" s="175" t="s">
        <v>29</v>
      </c>
    </row>
    <row r="2" spans="1:8" ht="67.150000000000006" customHeight="1" x14ac:dyDescent="0.75">
      <c r="B2" s="177" t="s">
        <v>19</v>
      </c>
      <c r="C2" s="177"/>
      <c r="D2" s="177"/>
      <c r="E2" s="177"/>
      <c r="F2" s="177"/>
      <c r="G2" s="177"/>
      <c r="H2" s="176"/>
    </row>
    <row r="3" spans="1:8" ht="33" customHeight="1" x14ac:dyDescent="0.75">
      <c r="A3" s="167" t="s">
        <v>0</v>
      </c>
      <c r="B3" s="168"/>
      <c r="C3" s="178">
        <v>45383</v>
      </c>
      <c r="D3" s="179"/>
      <c r="E3" s="180"/>
      <c r="F3" s="10" t="s">
        <v>24</v>
      </c>
      <c r="G3" s="181" t="s">
        <v>83</v>
      </c>
      <c r="H3" s="181"/>
    </row>
    <row r="4" spans="1:8" ht="33" customHeight="1" x14ac:dyDescent="0.75">
      <c r="A4" s="167" t="s">
        <v>15</v>
      </c>
      <c r="B4" s="168"/>
      <c r="C4" s="167" t="s">
        <v>66</v>
      </c>
      <c r="D4" s="169"/>
      <c r="E4" s="168"/>
      <c r="F4" s="10" t="s">
        <v>25</v>
      </c>
      <c r="G4" s="170">
        <v>45383</v>
      </c>
      <c r="H4" s="170"/>
    </row>
    <row r="5" spans="1:8" ht="34.9" customHeight="1" x14ac:dyDescent="0.75">
      <c r="A5" s="167" t="s">
        <v>1</v>
      </c>
      <c r="B5" s="168"/>
      <c r="C5" s="167" t="s">
        <v>57</v>
      </c>
      <c r="D5" s="169"/>
      <c r="E5" s="168"/>
      <c r="F5" s="10" t="s">
        <v>26</v>
      </c>
      <c r="G5" s="170">
        <v>45383</v>
      </c>
      <c r="H5" s="170"/>
    </row>
    <row r="6" spans="1:8" ht="33" customHeight="1" x14ac:dyDescent="0.75">
      <c r="A6" s="167" t="s">
        <v>2</v>
      </c>
      <c r="B6" s="168"/>
      <c r="C6" s="167">
        <v>16</v>
      </c>
      <c r="D6" s="169"/>
      <c r="E6" s="168"/>
      <c r="F6" s="10" t="s">
        <v>27</v>
      </c>
      <c r="G6" s="171"/>
      <c r="H6" s="171"/>
    </row>
    <row r="7" spans="1:8" ht="33" customHeight="1" x14ac:dyDescent="0.75">
      <c r="A7" s="172" t="s">
        <v>14</v>
      </c>
      <c r="B7" s="165" t="s">
        <v>3</v>
      </c>
      <c r="C7" s="165" t="s">
        <v>4</v>
      </c>
      <c r="D7" s="174" t="s">
        <v>5</v>
      </c>
      <c r="E7" s="174"/>
      <c r="F7" s="174"/>
      <c r="G7" s="165" t="s">
        <v>23</v>
      </c>
      <c r="H7" s="165" t="s">
        <v>22</v>
      </c>
    </row>
    <row r="8" spans="1:8" ht="33" customHeight="1" x14ac:dyDescent="0.75">
      <c r="A8" s="173"/>
      <c r="B8" s="166"/>
      <c r="C8" s="166"/>
      <c r="D8" s="9"/>
      <c r="E8" s="9" t="s">
        <v>74</v>
      </c>
      <c r="F8" s="9" t="s">
        <v>6</v>
      </c>
      <c r="G8" s="166"/>
      <c r="H8" s="166"/>
    </row>
    <row r="9" spans="1:8" ht="51" x14ac:dyDescent="0.75">
      <c r="A9" s="12">
        <v>1</v>
      </c>
      <c r="B9" s="11" t="s">
        <v>84</v>
      </c>
      <c r="C9" s="6"/>
      <c r="D9" s="13"/>
      <c r="E9" s="14"/>
      <c r="F9" s="14">
        <f t="shared" ref="F9:F11" si="0">E9</f>
        <v>0</v>
      </c>
      <c r="G9" s="14"/>
      <c r="H9" s="15">
        <f>G9*F9</f>
        <v>0</v>
      </c>
    </row>
    <row r="10" spans="1:8" ht="51" x14ac:dyDescent="0.75">
      <c r="A10" s="12">
        <v>2</v>
      </c>
      <c r="B10" s="11" t="s">
        <v>85</v>
      </c>
      <c r="C10" s="6"/>
      <c r="D10" s="13"/>
      <c r="E10" s="14"/>
      <c r="F10" s="14">
        <f t="shared" si="0"/>
        <v>0</v>
      </c>
      <c r="G10" s="14"/>
      <c r="H10" s="15">
        <f>G10*F10</f>
        <v>0</v>
      </c>
    </row>
    <row r="11" spans="1:8" ht="35.25" x14ac:dyDescent="0.75">
      <c r="A11" s="12">
        <v>3</v>
      </c>
      <c r="B11" s="11"/>
      <c r="C11" s="6"/>
      <c r="D11" s="13"/>
      <c r="E11" s="14"/>
      <c r="F11" s="14">
        <f t="shared" si="0"/>
        <v>0</v>
      </c>
      <c r="G11" s="14"/>
      <c r="H11" s="15">
        <f t="shared" ref="H11" si="1">G11*F11</f>
        <v>0</v>
      </c>
    </row>
    <row r="12" spans="1:8" ht="35.25" x14ac:dyDescent="0.75">
      <c r="A12" s="12">
        <v>4</v>
      </c>
      <c r="B12" s="11"/>
      <c r="C12" s="6"/>
      <c r="D12" s="13"/>
      <c r="E12" s="14"/>
      <c r="F12" s="14">
        <f t="shared" ref="F12" si="2">E12*D12</f>
        <v>0</v>
      </c>
      <c r="G12" s="14"/>
      <c r="H12" s="15">
        <f>G12*F12</f>
        <v>0</v>
      </c>
    </row>
    <row r="13" spans="1:8" ht="35.25" x14ac:dyDescent="0.75">
      <c r="A13" s="12">
        <v>5</v>
      </c>
      <c r="B13" s="11"/>
      <c r="C13" s="6"/>
      <c r="D13" s="7"/>
      <c r="E13" s="14"/>
      <c r="F13" s="14"/>
      <c r="G13" s="14"/>
      <c r="H13" s="15">
        <f>G13*F13</f>
        <v>0</v>
      </c>
    </row>
    <row r="14" spans="1:8" ht="35.25" x14ac:dyDescent="0.75">
      <c r="A14" s="12"/>
      <c r="B14" s="11"/>
      <c r="C14" s="16"/>
      <c r="D14" s="7"/>
      <c r="E14" s="7"/>
      <c r="F14" s="7"/>
      <c r="G14" s="7"/>
      <c r="H14" s="15">
        <f>G14*F14</f>
        <v>0</v>
      </c>
    </row>
    <row r="15" spans="1:8" ht="33" customHeight="1" x14ac:dyDescent="0.75">
      <c r="A15" s="2"/>
      <c r="B15" s="5"/>
      <c r="C15" s="6"/>
      <c r="D15" s="7"/>
      <c r="E15" s="7"/>
      <c r="F15" s="7"/>
      <c r="G15" s="7"/>
      <c r="H15" s="7"/>
    </row>
    <row r="16" spans="1:8" ht="33" customHeight="1" x14ac:dyDescent="0.75">
      <c r="A16" s="2"/>
      <c r="B16" s="5"/>
      <c r="C16" s="6"/>
      <c r="D16" s="7"/>
      <c r="E16" s="7"/>
      <c r="F16" s="7"/>
      <c r="G16" s="7"/>
      <c r="H16" s="7"/>
    </row>
    <row r="17" spans="1:8" ht="33" customHeight="1" x14ac:dyDescent="0.75">
      <c r="A17" s="2"/>
      <c r="B17" s="5"/>
      <c r="C17" s="6"/>
      <c r="D17" s="7"/>
      <c r="E17" s="7"/>
      <c r="F17" s="7"/>
      <c r="G17" s="7"/>
      <c r="H17" s="7"/>
    </row>
    <row r="18" spans="1:8" ht="33" customHeight="1" x14ac:dyDescent="0.75">
      <c r="A18" s="2"/>
      <c r="B18" s="5"/>
      <c r="C18" s="6"/>
      <c r="D18" s="7"/>
      <c r="E18" s="7"/>
      <c r="F18" s="7"/>
      <c r="G18" s="7"/>
      <c r="H18" s="7"/>
    </row>
    <row r="19" spans="1:8" ht="33" customHeight="1" x14ac:dyDescent="0.75">
      <c r="A19" s="2"/>
      <c r="B19" s="5"/>
      <c r="C19" s="6"/>
      <c r="D19" s="7"/>
      <c r="E19" s="7"/>
      <c r="F19" s="7"/>
      <c r="G19" s="7"/>
      <c r="H19" s="7"/>
    </row>
    <row r="20" spans="1:8" ht="33" customHeight="1" x14ac:dyDescent="0.75">
      <c r="A20" s="158" t="s">
        <v>16</v>
      </c>
      <c r="B20" s="159"/>
      <c r="C20" s="159"/>
      <c r="D20" s="159"/>
      <c r="E20" s="159"/>
      <c r="F20" s="159"/>
      <c r="G20" s="160"/>
      <c r="H20" s="8">
        <f>SUM(H9:H14)</f>
        <v>0</v>
      </c>
    </row>
    <row r="21" spans="1:8" ht="33" customHeight="1" x14ac:dyDescent="0.75">
      <c r="A21" s="161" t="s">
        <v>86</v>
      </c>
      <c r="B21" s="4" t="s">
        <v>7</v>
      </c>
      <c r="C21" s="162">
        <f>H20</f>
        <v>0</v>
      </c>
      <c r="D21" s="157"/>
      <c r="E21" s="157"/>
      <c r="F21" s="154" t="s">
        <v>21</v>
      </c>
      <c r="G21" s="154"/>
      <c r="H21" s="155"/>
    </row>
    <row r="22" spans="1:8" ht="33" customHeight="1" x14ac:dyDescent="0.75">
      <c r="A22" s="161"/>
      <c r="B22" s="4" t="s">
        <v>75</v>
      </c>
      <c r="C22" s="156">
        <f>C21</f>
        <v>0</v>
      </c>
      <c r="D22" s="157"/>
      <c r="E22" s="157"/>
      <c r="F22" s="154" t="s">
        <v>21</v>
      </c>
      <c r="G22" s="154"/>
      <c r="H22" s="155"/>
    </row>
    <row r="23" spans="1:8" ht="33" customHeight="1" x14ac:dyDescent="0.75">
      <c r="A23" s="161"/>
      <c r="B23" s="4" t="s">
        <v>9</v>
      </c>
      <c r="C23" s="156">
        <f>C21*0%</f>
        <v>0</v>
      </c>
      <c r="D23" s="157"/>
      <c r="E23" s="157"/>
      <c r="F23" s="154" t="s">
        <v>21</v>
      </c>
      <c r="G23" s="154"/>
      <c r="H23" s="155"/>
    </row>
    <row r="24" spans="1:8" ht="33" customHeight="1" x14ac:dyDescent="0.75">
      <c r="A24" s="161"/>
      <c r="B24" s="4" t="s">
        <v>10</v>
      </c>
      <c r="C24" s="156">
        <f>C21*0%</f>
        <v>0</v>
      </c>
      <c r="D24" s="157"/>
      <c r="E24" s="157"/>
      <c r="F24" s="154" t="s">
        <v>21</v>
      </c>
      <c r="G24" s="154"/>
      <c r="H24" s="155"/>
    </row>
    <row r="25" spans="1:8" ht="33" customHeight="1" x14ac:dyDescent="0.75">
      <c r="A25" s="161"/>
      <c r="B25" s="4" t="s">
        <v>11</v>
      </c>
      <c r="C25" s="156"/>
      <c r="D25" s="157"/>
      <c r="E25" s="157"/>
      <c r="F25" s="154" t="s">
        <v>21</v>
      </c>
      <c r="G25" s="154"/>
      <c r="H25" s="155"/>
    </row>
    <row r="26" spans="1:8" ht="33" customHeight="1" x14ac:dyDescent="0.75">
      <c r="A26" s="161"/>
      <c r="B26" s="4" t="s">
        <v>12</v>
      </c>
      <c r="C26" s="156"/>
      <c r="D26" s="157"/>
      <c r="E26" s="157"/>
      <c r="F26" s="154" t="s">
        <v>21</v>
      </c>
      <c r="G26" s="154"/>
      <c r="H26" s="155"/>
    </row>
    <row r="27" spans="1:8" ht="33" customHeight="1" x14ac:dyDescent="0.75">
      <c r="A27" s="161"/>
      <c r="B27" s="4" t="s">
        <v>13</v>
      </c>
      <c r="C27" s="156">
        <f>H20-C26</f>
        <v>0</v>
      </c>
      <c r="D27" s="157"/>
      <c r="E27" s="157"/>
      <c r="F27" s="154" t="s">
        <v>21</v>
      </c>
      <c r="G27" s="154"/>
      <c r="H27" s="155"/>
    </row>
    <row r="28" spans="1:8" ht="33" customHeight="1" x14ac:dyDescent="0.75">
      <c r="A28" s="161"/>
      <c r="B28" s="163" t="s">
        <v>17</v>
      </c>
      <c r="C28" s="163"/>
      <c r="D28" s="163"/>
      <c r="E28" s="163"/>
      <c r="F28" s="163"/>
      <c r="G28" s="163"/>
      <c r="H28" s="163"/>
    </row>
    <row r="29" spans="1:8" ht="99.6" customHeight="1" x14ac:dyDescent="0.75">
      <c r="A29" s="161"/>
      <c r="B29" s="164" t="s">
        <v>18</v>
      </c>
      <c r="C29" s="164"/>
      <c r="D29" s="164"/>
      <c r="E29" s="164"/>
      <c r="F29" s="164"/>
      <c r="G29" s="164"/>
      <c r="H29" s="164"/>
    </row>
    <row r="30" spans="1:8" ht="90" customHeight="1" x14ac:dyDescent="0.75">
      <c r="A30" s="161"/>
      <c r="B30" s="164" t="s">
        <v>52</v>
      </c>
      <c r="C30" s="164"/>
      <c r="D30" s="164"/>
      <c r="E30" s="164"/>
      <c r="F30" s="164"/>
      <c r="G30" s="164"/>
      <c r="H30" s="164"/>
    </row>
    <row r="31" spans="1:8" ht="33" customHeight="1" x14ac:dyDescent="0.75">
      <c r="A31" s="3"/>
      <c r="B31" s="3"/>
      <c r="C31" s="3"/>
      <c r="D31" s="3"/>
      <c r="E31" s="3"/>
      <c r="F31" s="3"/>
      <c r="G31" s="3"/>
      <c r="H31" s="3"/>
    </row>
  </sheetData>
  <mergeCells count="39">
    <mergeCell ref="A4:B4"/>
    <mergeCell ref="C4:E4"/>
    <mergeCell ref="G4:H4"/>
    <mergeCell ref="H1:H2"/>
    <mergeCell ref="B2:G2"/>
    <mergeCell ref="A3:B3"/>
    <mergeCell ref="C3:E3"/>
    <mergeCell ref="G3:H3"/>
    <mergeCell ref="F25:H25"/>
    <mergeCell ref="C26:E26"/>
    <mergeCell ref="H7:H8"/>
    <mergeCell ref="A5:B5"/>
    <mergeCell ref="C5:E5"/>
    <mergeCell ref="G5:H5"/>
    <mergeCell ref="A6:B6"/>
    <mergeCell ref="C6:E6"/>
    <mergeCell ref="G6:H6"/>
    <mergeCell ref="A7:A8"/>
    <mergeCell ref="B7:B8"/>
    <mergeCell ref="C7:C8"/>
    <mergeCell ref="D7:F7"/>
    <mergeCell ref="G7:G8"/>
    <mergeCell ref="F26:H26"/>
    <mergeCell ref="C27:E27"/>
    <mergeCell ref="F27:H27"/>
    <mergeCell ref="A20:G20"/>
    <mergeCell ref="A21:A30"/>
    <mergeCell ref="C21:E21"/>
    <mergeCell ref="F21:H21"/>
    <mergeCell ref="C22:E22"/>
    <mergeCell ref="F22:H22"/>
    <mergeCell ref="C23:E23"/>
    <mergeCell ref="F23:H23"/>
    <mergeCell ref="C24:E24"/>
    <mergeCell ref="F24:H24"/>
    <mergeCell ref="B28:H28"/>
    <mergeCell ref="B29:H29"/>
    <mergeCell ref="B30:H30"/>
    <mergeCell ref="C25:E25"/>
  </mergeCells>
  <printOptions horizontalCentered="1" verticalCentered="1"/>
  <pageMargins left="0.25" right="0.25" top="0.75" bottom="0.75" header="0.3" footer="0.3"/>
  <pageSetup paperSize="9" scale="56" orientation="portrait" r:id="rId1"/>
  <drawing r:id="rId2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1"/>
  <sheetViews>
    <sheetView rightToLeft="1" view="pageBreakPreview" zoomScale="70" zoomScaleNormal="100" zoomScaleSheetLayoutView="70" workbookViewId="0">
      <selection activeCell="C26" sqref="C26:E26"/>
    </sheetView>
  </sheetViews>
  <sheetFormatPr defaultColWidth="14" defaultRowHeight="33" customHeight="1" x14ac:dyDescent="0.75"/>
  <cols>
    <col min="1" max="1" width="7.7109375" style="1" customWidth="1"/>
    <col min="2" max="2" width="58.5703125" style="1" customWidth="1"/>
    <col min="3" max="3" width="10.85546875" style="1" customWidth="1"/>
    <col min="4" max="6" width="19.7109375" style="1" customWidth="1"/>
    <col min="7" max="7" width="20.140625" style="1" bestFit="1" customWidth="1"/>
    <col min="8" max="8" width="20.28515625" style="1" bestFit="1" customWidth="1"/>
    <col min="9" max="246" width="14" style="1"/>
    <col min="247" max="248" width="14" style="1" customWidth="1"/>
    <col min="249" max="249" width="55.28515625" style="1" bestFit="1" customWidth="1"/>
    <col min="250" max="250" width="1.5703125" style="1" customWidth="1"/>
    <col min="251" max="251" width="14" style="1" customWidth="1"/>
    <col min="252" max="252" width="41.5703125" style="1" bestFit="1" customWidth="1"/>
    <col min="253" max="502" width="14" style="1"/>
    <col min="503" max="504" width="14" style="1" customWidth="1"/>
    <col min="505" max="505" width="55.28515625" style="1" bestFit="1" customWidth="1"/>
    <col min="506" max="506" width="1.5703125" style="1" customWidth="1"/>
    <col min="507" max="507" width="14" style="1" customWidth="1"/>
    <col min="508" max="508" width="41.5703125" style="1" bestFit="1" customWidth="1"/>
    <col min="509" max="758" width="14" style="1"/>
    <col min="759" max="760" width="14" style="1" customWidth="1"/>
    <col min="761" max="761" width="55.28515625" style="1" bestFit="1" customWidth="1"/>
    <col min="762" max="762" width="1.5703125" style="1" customWidth="1"/>
    <col min="763" max="763" width="14" style="1" customWidth="1"/>
    <col min="764" max="764" width="41.5703125" style="1" bestFit="1" customWidth="1"/>
    <col min="765" max="1014" width="14" style="1"/>
    <col min="1015" max="1016" width="14" style="1" customWidth="1"/>
    <col min="1017" max="1017" width="55.28515625" style="1" bestFit="1" customWidth="1"/>
    <col min="1018" max="1018" width="1.5703125" style="1" customWidth="1"/>
    <col min="1019" max="1019" width="14" style="1" customWidth="1"/>
    <col min="1020" max="1020" width="41.5703125" style="1" bestFit="1" customWidth="1"/>
    <col min="1021" max="1270" width="14" style="1"/>
    <col min="1271" max="1272" width="14" style="1" customWidth="1"/>
    <col min="1273" max="1273" width="55.28515625" style="1" bestFit="1" customWidth="1"/>
    <col min="1274" max="1274" width="1.5703125" style="1" customWidth="1"/>
    <col min="1275" max="1275" width="14" style="1" customWidth="1"/>
    <col min="1276" max="1276" width="41.5703125" style="1" bestFit="1" customWidth="1"/>
    <col min="1277" max="1526" width="14" style="1"/>
    <col min="1527" max="1528" width="14" style="1" customWidth="1"/>
    <col min="1529" max="1529" width="55.28515625" style="1" bestFit="1" customWidth="1"/>
    <col min="1530" max="1530" width="1.5703125" style="1" customWidth="1"/>
    <col min="1531" max="1531" width="14" style="1" customWidth="1"/>
    <col min="1532" max="1532" width="41.5703125" style="1" bestFit="1" customWidth="1"/>
    <col min="1533" max="1782" width="14" style="1"/>
    <col min="1783" max="1784" width="14" style="1" customWidth="1"/>
    <col min="1785" max="1785" width="55.28515625" style="1" bestFit="1" customWidth="1"/>
    <col min="1786" max="1786" width="1.5703125" style="1" customWidth="1"/>
    <col min="1787" max="1787" width="14" style="1" customWidth="1"/>
    <col min="1788" max="1788" width="41.5703125" style="1" bestFit="1" customWidth="1"/>
    <col min="1789" max="2038" width="14" style="1"/>
    <col min="2039" max="2040" width="14" style="1" customWidth="1"/>
    <col min="2041" max="2041" width="55.28515625" style="1" bestFit="1" customWidth="1"/>
    <col min="2042" max="2042" width="1.5703125" style="1" customWidth="1"/>
    <col min="2043" max="2043" width="14" style="1" customWidth="1"/>
    <col min="2044" max="2044" width="41.5703125" style="1" bestFit="1" customWidth="1"/>
    <col min="2045" max="2294" width="14" style="1"/>
    <col min="2295" max="2296" width="14" style="1" customWidth="1"/>
    <col min="2297" max="2297" width="55.28515625" style="1" bestFit="1" customWidth="1"/>
    <col min="2298" max="2298" width="1.5703125" style="1" customWidth="1"/>
    <col min="2299" max="2299" width="14" style="1" customWidth="1"/>
    <col min="2300" max="2300" width="41.5703125" style="1" bestFit="1" customWidth="1"/>
    <col min="2301" max="2550" width="14" style="1"/>
    <col min="2551" max="2552" width="14" style="1" customWidth="1"/>
    <col min="2553" max="2553" width="55.28515625" style="1" bestFit="1" customWidth="1"/>
    <col min="2554" max="2554" width="1.5703125" style="1" customWidth="1"/>
    <col min="2555" max="2555" width="14" style="1" customWidth="1"/>
    <col min="2556" max="2556" width="41.5703125" style="1" bestFit="1" customWidth="1"/>
    <col min="2557" max="2806" width="14" style="1"/>
    <col min="2807" max="2808" width="14" style="1" customWidth="1"/>
    <col min="2809" max="2809" width="55.28515625" style="1" bestFit="1" customWidth="1"/>
    <col min="2810" max="2810" width="1.5703125" style="1" customWidth="1"/>
    <col min="2811" max="2811" width="14" style="1" customWidth="1"/>
    <col min="2812" max="2812" width="41.5703125" style="1" bestFit="1" customWidth="1"/>
    <col min="2813" max="3062" width="14" style="1"/>
    <col min="3063" max="3064" width="14" style="1" customWidth="1"/>
    <col min="3065" max="3065" width="55.28515625" style="1" bestFit="1" customWidth="1"/>
    <col min="3066" max="3066" width="1.5703125" style="1" customWidth="1"/>
    <col min="3067" max="3067" width="14" style="1" customWidth="1"/>
    <col min="3068" max="3068" width="41.5703125" style="1" bestFit="1" customWidth="1"/>
    <col min="3069" max="3318" width="14" style="1"/>
    <col min="3319" max="3320" width="14" style="1" customWidth="1"/>
    <col min="3321" max="3321" width="55.28515625" style="1" bestFit="1" customWidth="1"/>
    <col min="3322" max="3322" width="1.5703125" style="1" customWidth="1"/>
    <col min="3323" max="3323" width="14" style="1" customWidth="1"/>
    <col min="3324" max="3324" width="41.5703125" style="1" bestFit="1" customWidth="1"/>
    <col min="3325" max="3574" width="14" style="1"/>
    <col min="3575" max="3576" width="14" style="1" customWidth="1"/>
    <col min="3577" max="3577" width="55.28515625" style="1" bestFit="1" customWidth="1"/>
    <col min="3578" max="3578" width="1.5703125" style="1" customWidth="1"/>
    <col min="3579" max="3579" width="14" style="1" customWidth="1"/>
    <col min="3580" max="3580" width="41.5703125" style="1" bestFit="1" customWidth="1"/>
    <col min="3581" max="3830" width="14" style="1"/>
    <col min="3831" max="3832" width="14" style="1" customWidth="1"/>
    <col min="3833" max="3833" width="55.28515625" style="1" bestFit="1" customWidth="1"/>
    <col min="3834" max="3834" width="1.5703125" style="1" customWidth="1"/>
    <col min="3835" max="3835" width="14" style="1" customWidth="1"/>
    <col min="3836" max="3836" width="41.5703125" style="1" bestFit="1" customWidth="1"/>
    <col min="3837" max="4086" width="14" style="1"/>
    <col min="4087" max="4088" width="14" style="1" customWidth="1"/>
    <col min="4089" max="4089" width="55.28515625" style="1" bestFit="1" customWidth="1"/>
    <col min="4090" max="4090" width="1.5703125" style="1" customWidth="1"/>
    <col min="4091" max="4091" width="14" style="1" customWidth="1"/>
    <col min="4092" max="4092" width="41.5703125" style="1" bestFit="1" customWidth="1"/>
    <col min="4093" max="4342" width="14" style="1"/>
    <col min="4343" max="4344" width="14" style="1" customWidth="1"/>
    <col min="4345" max="4345" width="55.28515625" style="1" bestFit="1" customWidth="1"/>
    <col min="4346" max="4346" width="1.5703125" style="1" customWidth="1"/>
    <col min="4347" max="4347" width="14" style="1" customWidth="1"/>
    <col min="4348" max="4348" width="41.5703125" style="1" bestFit="1" customWidth="1"/>
    <col min="4349" max="4598" width="14" style="1"/>
    <col min="4599" max="4600" width="14" style="1" customWidth="1"/>
    <col min="4601" max="4601" width="55.28515625" style="1" bestFit="1" customWidth="1"/>
    <col min="4602" max="4602" width="1.5703125" style="1" customWidth="1"/>
    <col min="4603" max="4603" width="14" style="1" customWidth="1"/>
    <col min="4604" max="4604" width="41.5703125" style="1" bestFit="1" customWidth="1"/>
    <col min="4605" max="4854" width="14" style="1"/>
    <col min="4855" max="4856" width="14" style="1" customWidth="1"/>
    <col min="4857" max="4857" width="55.28515625" style="1" bestFit="1" customWidth="1"/>
    <col min="4858" max="4858" width="1.5703125" style="1" customWidth="1"/>
    <col min="4859" max="4859" width="14" style="1" customWidth="1"/>
    <col min="4860" max="4860" width="41.5703125" style="1" bestFit="1" customWidth="1"/>
    <col min="4861" max="5110" width="14" style="1"/>
    <col min="5111" max="5112" width="14" style="1" customWidth="1"/>
    <col min="5113" max="5113" width="55.28515625" style="1" bestFit="1" customWidth="1"/>
    <col min="5114" max="5114" width="1.5703125" style="1" customWidth="1"/>
    <col min="5115" max="5115" width="14" style="1" customWidth="1"/>
    <col min="5116" max="5116" width="41.5703125" style="1" bestFit="1" customWidth="1"/>
    <col min="5117" max="5366" width="14" style="1"/>
    <col min="5367" max="5368" width="14" style="1" customWidth="1"/>
    <col min="5369" max="5369" width="55.28515625" style="1" bestFit="1" customWidth="1"/>
    <col min="5370" max="5370" width="1.5703125" style="1" customWidth="1"/>
    <col min="5371" max="5371" width="14" style="1" customWidth="1"/>
    <col min="5372" max="5372" width="41.5703125" style="1" bestFit="1" customWidth="1"/>
    <col min="5373" max="5622" width="14" style="1"/>
    <col min="5623" max="5624" width="14" style="1" customWidth="1"/>
    <col min="5625" max="5625" width="55.28515625" style="1" bestFit="1" customWidth="1"/>
    <col min="5626" max="5626" width="1.5703125" style="1" customWidth="1"/>
    <col min="5627" max="5627" width="14" style="1" customWidth="1"/>
    <col min="5628" max="5628" width="41.5703125" style="1" bestFit="1" customWidth="1"/>
    <col min="5629" max="5878" width="14" style="1"/>
    <col min="5879" max="5880" width="14" style="1" customWidth="1"/>
    <col min="5881" max="5881" width="55.28515625" style="1" bestFit="1" customWidth="1"/>
    <col min="5882" max="5882" width="1.5703125" style="1" customWidth="1"/>
    <col min="5883" max="5883" width="14" style="1" customWidth="1"/>
    <col min="5884" max="5884" width="41.5703125" style="1" bestFit="1" customWidth="1"/>
    <col min="5885" max="6134" width="14" style="1"/>
    <col min="6135" max="6136" width="14" style="1" customWidth="1"/>
    <col min="6137" max="6137" width="55.28515625" style="1" bestFit="1" customWidth="1"/>
    <col min="6138" max="6138" width="1.5703125" style="1" customWidth="1"/>
    <col min="6139" max="6139" width="14" style="1" customWidth="1"/>
    <col min="6140" max="6140" width="41.5703125" style="1" bestFit="1" customWidth="1"/>
    <col min="6141" max="6390" width="14" style="1"/>
    <col min="6391" max="6392" width="14" style="1" customWidth="1"/>
    <col min="6393" max="6393" width="55.28515625" style="1" bestFit="1" customWidth="1"/>
    <col min="6394" max="6394" width="1.5703125" style="1" customWidth="1"/>
    <col min="6395" max="6395" width="14" style="1" customWidth="1"/>
    <col min="6396" max="6396" width="41.5703125" style="1" bestFit="1" customWidth="1"/>
    <col min="6397" max="6646" width="14" style="1"/>
    <col min="6647" max="6648" width="14" style="1" customWidth="1"/>
    <col min="6649" max="6649" width="55.28515625" style="1" bestFit="1" customWidth="1"/>
    <col min="6650" max="6650" width="1.5703125" style="1" customWidth="1"/>
    <col min="6651" max="6651" width="14" style="1" customWidth="1"/>
    <col min="6652" max="6652" width="41.5703125" style="1" bestFit="1" customWidth="1"/>
    <col min="6653" max="6902" width="14" style="1"/>
    <col min="6903" max="6904" width="14" style="1" customWidth="1"/>
    <col min="6905" max="6905" width="55.28515625" style="1" bestFit="1" customWidth="1"/>
    <col min="6906" max="6906" width="1.5703125" style="1" customWidth="1"/>
    <col min="6907" max="6907" width="14" style="1" customWidth="1"/>
    <col min="6908" max="6908" width="41.5703125" style="1" bestFit="1" customWidth="1"/>
    <col min="6909" max="7158" width="14" style="1"/>
    <col min="7159" max="7160" width="14" style="1" customWidth="1"/>
    <col min="7161" max="7161" width="55.28515625" style="1" bestFit="1" customWidth="1"/>
    <col min="7162" max="7162" width="1.5703125" style="1" customWidth="1"/>
    <col min="7163" max="7163" width="14" style="1" customWidth="1"/>
    <col min="7164" max="7164" width="41.5703125" style="1" bestFit="1" customWidth="1"/>
    <col min="7165" max="7414" width="14" style="1"/>
    <col min="7415" max="7416" width="14" style="1" customWidth="1"/>
    <col min="7417" max="7417" width="55.28515625" style="1" bestFit="1" customWidth="1"/>
    <col min="7418" max="7418" width="1.5703125" style="1" customWidth="1"/>
    <col min="7419" max="7419" width="14" style="1" customWidth="1"/>
    <col min="7420" max="7420" width="41.5703125" style="1" bestFit="1" customWidth="1"/>
    <col min="7421" max="7670" width="14" style="1"/>
    <col min="7671" max="7672" width="14" style="1" customWidth="1"/>
    <col min="7673" max="7673" width="55.28515625" style="1" bestFit="1" customWidth="1"/>
    <col min="7674" max="7674" width="1.5703125" style="1" customWidth="1"/>
    <col min="7675" max="7675" width="14" style="1" customWidth="1"/>
    <col min="7676" max="7676" width="41.5703125" style="1" bestFit="1" customWidth="1"/>
    <col min="7677" max="7926" width="14" style="1"/>
    <col min="7927" max="7928" width="14" style="1" customWidth="1"/>
    <col min="7929" max="7929" width="55.28515625" style="1" bestFit="1" customWidth="1"/>
    <col min="7930" max="7930" width="1.5703125" style="1" customWidth="1"/>
    <col min="7931" max="7931" width="14" style="1" customWidth="1"/>
    <col min="7932" max="7932" width="41.5703125" style="1" bestFit="1" customWidth="1"/>
    <col min="7933" max="8182" width="14" style="1"/>
    <col min="8183" max="8184" width="14" style="1" customWidth="1"/>
    <col min="8185" max="8185" width="55.28515625" style="1" bestFit="1" customWidth="1"/>
    <col min="8186" max="8186" width="1.5703125" style="1" customWidth="1"/>
    <col min="8187" max="8187" width="14" style="1" customWidth="1"/>
    <col min="8188" max="8188" width="41.5703125" style="1" bestFit="1" customWidth="1"/>
    <col min="8189" max="8438" width="14" style="1"/>
    <col min="8439" max="8440" width="14" style="1" customWidth="1"/>
    <col min="8441" max="8441" width="55.28515625" style="1" bestFit="1" customWidth="1"/>
    <col min="8442" max="8442" width="1.5703125" style="1" customWidth="1"/>
    <col min="8443" max="8443" width="14" style="1" customWidth="1"/>
    <col min="8444" max="8444" width="41.5703125" style="1" bestFit="1" customWidth="1"/>
    <col min="8445" max="8694" width="14" style="1"/>
    <col min="8695" max="8696" width="14" style="1" customWidth="1"/>
    <col min="8697" max="8697" width="55.28515625" style="1" bestFit="1" customWidth="1"/>
    <col min="8698" max="8698" width="1.5703125" style="1" customWidth="1"/>
    <col min="8699" max="8699" width="14" style="1" customWidth="1"/>
    <col min="8700" max="8700" width="41.5703125" style="1" bestFit="1" customWidth="1"/>
    <col min="8701" max="8950" width="14" style="1"/>
    <col min="8951" max="8952" width="14" style="1" customWidth="1"/>
    <col min="8953" max="8953" width="55.28515625" style="1" bestFit="1" customWidth="1"/>
    <col min="8954" max="8954" width="1.5703125" style="1" customWidth="1"/>
    <col min="8955" max="8955" width="14" style="1" customWidth="1"/>
    <col min="8956" max="8956" width="41.5703125" style="1" bestFit="1" customWidth="1"/>
    <col min="8957" max="9206" width="14" style="1"/>
    <col min="9207" max="9208" width="14" style="1" customWidth="1"/>
    <col min="9209" max="9209" width="55.28515625" style="1" bestFit="1" customWidth="1"/>
    <col min="9210" max="9210" width="1.5703125" style="1" customWidth="1"/>
    <col min="9211" max="9211" width="14" style="1" customWidth="1"/>
    <col min="9212" max="9212" width="41.5703125" style="1" bestFit="1" customWidth="1"/>
    <col min="9213" max="9462" width="14" style="1"/>
    <col min="9463" max="9464" width="14" style="1" customWidth="1"/>
    <col min="9465" max="9465" width="55.28515625" style="1" bestFit="1" customWidth="1"/>
    <col min="9466" max="9466" width="1.5703125" style="1" customWidth="1"/>
    <col min="9467" max="9467" width="14" style="1" customWidth="1"/>
    <col min="9468" max="9468" width="41.5703125" style="1" bestFit="1" customWidth="1"/>
    <col min="9469" max="9718" width="14" style="1"/>
    <col min="9719" max="9720" width="14" style="1" customWidth="1"/>
    <col min="9721" max="9721" width="55.28515625" style="1" bestFit="1" customWidth="1"/>
    <col min="9722" max="9722" width="1.5703125" style="1" customWidth="1"/>
    <col min="9723" max="9723" width="14" style="1" customWidth="1"/>
    <col min="9724" max="9724" width="41.5703125" style="1" bestFit="1" customWidth="1"/>
    <col min="9725" max="9974" width="14" style="1"/>
    <col min="9975" max="9976" width="14" style="1" customWidth="1"/>
    <col min="9977" max="9977" width="55.28515625" style="1" bestFit="1" customWidth="1"/>
    <col min="9978" max="9978" width="1.5703125" style="1" customWidth="1"/>
    <col min="9979" max="9979" width="14" style="1" customWidth="1"/>
    <col min="9980" max="9980" width="41.5703125" style="1" bestFit="1" customWidth="1"/>
    <col min="9981" max="10230" width="14" style="1"/>
    <col min="10231" max="10232" width="14" style="1" customWidth="1"/>
    <col min="10233" max="10233" width="55.28515625" style="1" bestFit="1" customWidth="1"/>
    <col min="10234" max="10234" width="1.5703125" style="1" customWidth="1"/>
    <col min="10235" max="10235" width="14" style="1" customWidth="1"/>
    <col min="10236" max="10236" width="41.5703125" style="1" bestFit="1" customWidth="1"/>
    <col min="10237" max="10486" width="14" style="1"/>
    <col min="10487" max="10488" width="14" style="1" customWidth="1"/>
    <col min="10489" max="10489" width="55.28515625" style="1" bestFit="1" customWidth="1"/>
    <col min="10490" max="10490" width="1.5703125" style="1" customWidth="1"/>
    <col min="10491" max="10491" width="14" style="1" customWidth="1"/>
    <col min="10492" max="10492" width="41.5703125" style="1" bestFit="1" customWidth="1"/>
    <col min="10493" max="10742" width="14" style="1"/>
    <col min="10743" max="10744" width="14" style="1" customWidth="1"/>
    <col min="10745" max="10745" width="55.28515625" style="1" bestFit="1" customWidth="1"/>
    <col min="10746" max="10746" width="1.5703125" style="1" customWidth="1"/>
    <col min="10747" max="10747" width="14" style="1" customWidth="1"/>
    <col min="10748" max="10748" width="41.5703125" style="1" bestFit="1" customWidth="1"/>
    <col min="10749" max="10998" width="14" style="1"/>
    <col min="10999" max="11000" width="14" style="1" customWidth="1"/>
    <col min="11001" max="11001" width="55.28515625" style="1" bestFit="1" customWidth="1"/>
    <col min="11002" max="11002" width="1.5703125" style="1" customWidth="1"/>
    <col min="11003" max="11003" width="14" style="1" customWidth="1"/>
    <col min="11004" max="11004" width="41.5703125" style="1" bestFit="1" customWidth="1"/>
    <col min="11005" max="11254" width="14" style="1"/>
    <col min="11255" max="11256" width="14" style="1" customWidth="1"/>
    <col min="11257" max="11257" width="55.28515625" style="1" bestFit="1" customWidth="1"/>
    <col min="11258" max="11258" width="1.5703125" style="1" customWidth="1"/>
    <col min="11259" max="11259" width="14" style="1" customWidth="1"/>
    <col min="11260" max="11260" width="41.5703125" style="1" bestFit="1" customWidth="1"/>
    <col min="11261" max="11510" width="14" style="1"/>
    <col min="11511" max="11512" width="14" style="1" customWidth="1"/>
    <col min="11513" max="11513" width="55.28515625" style="1" bestFit="1" customWidth="1"/>
    <col min="11514" max="11514" width="1.5703125" style="1" customWidth="1"/>
    <col min="11515" max="11515" width="14" style="1" customWidth="1"/>
    <col min="11516" max="11516" width="41.5703125" style="1" bestFit="1" customWidth="1"/>
    <col min="11517" max="11766" width="14" style="1"/>
    <col min="11767" max="11768" width="14" style="1" customWidth="1"/>
    <col min="11769" max="11769" width="55.28515625" style="1" bestFit="1" customWidth="1"/>
    <col min="11770" max="11770" width="1.5703125" style="1" customWidth="1"/>
    <col min="11771" max="11771" width="14" style="1" customWidth="1"/>
    <col min="11772" max="11772" width="41.5703125" style="1" bestFit="1" customWidth="1"/>
    <col min="11773" max="12022" width="14" style="1"/>
    <col min="12023" max="12024" width="14" style="1" customWidth="1"/>
    <col min="12025" max="12025" width="55.28515625" style="1" bestFit="1" customWidth="1"/>
    <col min="12026" max="12026" width="1.5703125" style="1" customWidth="1"/>
    <col min="12027" max="12027" width="14" style="1" customWidth="1"/>
    <col min="12028" max="12028" width="41.5703125" style="1" bestFit="1" customWidth="1"/>
    <col min="12029" max="12278" width="14" style="1"/>
    <col min="12279" max="12280" width="14" style="1" customWidth="1"/>
    <col min="12281" max="12281" width="55.28515625" style="1" bestFit="1" customWidth="1"/>
    <col min="12282" max="12282" width="1.5703125" style="1" customWidth="1"/>
    <col min="12283" max="12283" width="14" style="1" customWidth="1"/>
    <col min="12284" max="12284" width="41.5703125" style="1" bestFit="1" customWidth="1"/>
    <col min="12285" max="12534" width="14" style="1"/>
    <col min="12535" max="12536" width="14" style="1" customWidth="1"/>
    <col min="12537" max="12537" width="55.28515625" style="1" bestFit="1" customWidth="1"/>
    <col min="12538" max="12538" width="1.5703125" style="1" customWidth="1"/>
    <col min="12539" max="12539" width="14" style="1" customWidth="1"/>
    <col min="12540" max="12540" width="41.5703125" style="1" bestFit="1" customWidth="1"/>
    <col min="12541" max="12790" width="14" style="1"/>
    <col min="12791" max="12792" width="14" style="1" customWidth="1"/>
    <col min="12793" max="12793" width="55.28515625" style="1" bestFit="1" customWidth="1"/>
    <col min="12794" max="12794" width="1.5703125" style="1" customWidth="1"/>
    <col min="12795" max="12795" width="14" style="1" customWidth="1"/>
    <col min="12796" max="12796" width="41.5703125" style="1" bestFit="1" customWidth="1"/>
    <col min="12797" max="13046" width="14" style="1"/>
    <col min="13047" max="13048" width="14" style="1" customWidth="1"/>
    <col min="13049" max="13049" width="55.28515625" style="1" bestFit="1" customWidth="1"/>
    <col min="13050" max="13050" width="1.5703125" style="1" customWidth="1"/>
    <col min="13051" max="13051" width="14" style="1" customWidth="1"/>
    <col min="13052" max="13052" width="41.5703125" style="1" bestFit="1" customWidth="1"/>
    <col min="13053" max="13302" width="14" style="1"/>
    <col min="13303" max="13304" width="14" style="1" customWidth="1"/>
    <col min="13305" max="13305" width="55.28515625" style="1" bestFit="1" customWidth="1"/>
    <col min="13306" max="13306" width="1.5703125" style="1" customWidth="1"/>
    <col min="13307" max="13307" width="14" style="1" customWidth="1"/>
    <col min="13308" max="13308" width="41.5703125" style="1" bestFit="1" customWidth="1"/>
    <col min="13309" max="13558" width="14" style="1"/>
    <col min="13559" max="13560" width="14" style="1" customWidth="1"/>
    <col min="13561" max="13561" width="55.28515625" style="1" bestFit="1" customWidth="1"/>
    <col min="13562" max="13562" width="1.5703125" style="1" customWidth="1"/>
    <col min="13563" max="13563" width="14" style="1" customWidth="1"/>
    <col min="13564" max="13564" width="41.5703125" style="1" bestFit="1" customWidth="1"/>
    <col min="13565" max="13814" width="14" style="1"/>
    <col min="13815" max="13816" width="14" style="1" customWidth="1"/>
    <col min="13817" max="13817" width="55.28515625" style="1" bestFit="1" customWidth="1"/>
    <col min="13818" max="13818" width="1.5703125" style="1" customWidth="1"/>
    <col min="13819" max="13819" width="14" style="1" customWidth="1"/>
    <col min="13820" max="13820" width="41.5703125" style="1" bestFit="1" customWidth="1"/>
    <col min="13821" max="14070" width="14" style="1"/>
    <col min="14071" max="14072" width="14" style="1" customWidth="1"/>
    <col min="14073" max="14073" width="55.28515625" style="1" bestFit="1" customWidth="1"/>
    <col min="14074" max="14074" width="1.5703125" style="1" customWidth="1"/>
    <col min="14075" max="14075" width="14" style="1" customWidth="1"/>
    <col min="14076" max="14076" width="41.5703125" style="1" bestFit="1" customWidth="1"/>
    <col min="14077" max="14326" width="14" style="1"/>
    <col min="14327" max="14328" width="14" style="1" customWidth="1"/>
    <col min="14329" max="14329" width="55.28515625" style="1" bestFit="1" customWidth="1"/>
    <col min="14330" max="14330" width="1.5703125" style="1" customWidth="1"/>
    <col min="14331" max="14331" width="14" style="1" customWidth="1"/>
    <col min="14332" max="14332" width="41.5703125" style="1" bestFit="1" customWidth="1"/>
    <col min="14333" max="14582" width="14" style="1"/>
    <col min="14583" max="14584" width="14" style="1" customWidth="1"/>
    <col min="14585" max="14585" width="55.28515625" style="1" bestFit="1" customWidth="1"/>
    <col min="14586" max="14586" width="1.5703125" style="1" customWidth="1"/>
    <col min="14587" max="14587" width="14" style="1" customWidth="1"/>
    <col min="14588" max="14588" width="41.5703125" style="1" bestFit="1" customWidth="1"/>
    <col min="14589" max="14838" width="14" style="1"/>
    <col min="14839" max="14840" width="14" style="1" customWidth="1"/>
    <col min="14841" max="14841" width="55.28515625" style="1" bestFit="1" customWidth="1"/>
    <col min="14842" max="14842" width="1.5703125" style="1" customWidth="1"/>
    <col min="14843" max="14843" width="14" style="1" customWidth="1"/>
    <col min="14844" max="14844" width="41.5703125" style="1" bestFit="1" customWidth="1"/>
    <col min="14845" max="15094" width="14" style="1"/>
    <col min="15095" max="15096" width="14" style="1" customWidth="1"/>
    <col min="15097" max="15097" width="55.28515625" style="1" bestFit="1" customWidth="1"/>
    <col min="15098" max="15098" width="1.5703125" style="1" customWidth="1"/>
    <col min="15099" max="15099" width="14" style="1" customWidth="1"/>
    <col min="15100" max="15100" width="41.5703125" style="1" bestFit="1" customWidth="1"/>
    <col min="15101" max="15350" width="14" style="1"/>
    <col min="15351" max="15352" width="14" style="1" customWidth="1"/>
    <col min="15353" max="15353" width="55.28515625" style="1" bestFit="1" customWidth="1"/>
    <col min="15354" max="15354" width="1.5703125" style="1" customWidth="1"/>
    <col min="15355" max="15355" width="14" style="1" customWidth="1"/>
    <col min="15356" max="15356" width="41.5703125" style="1" bestFit="1" customWidth="1"/>
    <col min="15357" max="15606" width="14" style="1"/>
    <col min="15607" max="15608" width="14" style="1" customWidth="1"/>
    <col min="15609" max="15609" width="55.28515625" style="1" bestFit="1" customWidth="1"/>
    <col min="15610" max="15610" width="1.5703125" style="1" customWidth="1"/>
    <col min="15611" max="15611" width="14" style="1" customWidth="1"/>
    <col min="15612" max="15612" width="41.5703125" style="1" bestFit="1" customWidth="1"/>
    <col min="15613" max="15862" width="14" style="1"/>
    <col min="15863" max="15864" width="14" style="1" customWidth="1"/>
    <col min="15865" max="15865" width="55.28515625" style="1" bestFit="1" customWidth="1"/>
    <col min="15866" max="15866" width="1.5703125" style="1" customWidth="1"/>
    <col min="15867" max="15867" width="14" style="1" customWidth="1"/>
    <col min="15868" max="15868" width="41.5703125" style="1" bestFit="1" customWidth="1"/>
    <col min="15869" max="16118" width="14" style="1"/>
    <col min="16119" max="16120" width="14" style="1" customWidth="1"/>
    <col min="16121" max="16121" width="55.28515625" style="1" bestFit="1" customWidth="1"/>
    <col min="16122" max="16122" width="1.5703125" style="1" customWidth="1"/>
    <col min="16123" max="16123" width="14" style="1" customWidth="1"/>
    <col min="16124" max="16124" width="41.5703125" style="1" bestFit="1" customWidth="1"/>
    <col min="16125" max="16384" width="14" style="1"/>
  </cols>
  <sheetData>
    <row r="1" spans="1:8" ht="70.150000000000006" customHeight="1" x14ac:dyDescent="0.75">
      <c r="H1" s="175" t="s">
        <v>29</v>
      </c>
    </row>
    <row r="2" spans="1:8" ht="67.150000000000006" customHeight="1" x14ac:dyDescent="0.75">
      <c r="B2" s="177" t="s">
        <v>19</v>
      </c>
      <c r="C2" s="177"/>
      <c r="D2" s="177"/>
      <c r="E2" s="177"/>
      <c r="F2" s="177"/>
      <c r="G2" s="177"/>
      <c r="H2" s="176"/>
    </row>
    <row r="3" spans="1:8" ht="33" customHeight="1" x14ac:dyDescent="0.75">
      <c r="A3" s="167" t="s">
        <v>0</v>
      </c>
      <c r="B3" s="168"/>
      <c r="C3" s="178">
        <v>45383</v>
      </c>
      <c r="D3" s="179"/>
      <c r="E3" s="180"/>
      <c r="F3" s="10" t="s">
        <v>24</v>
      </c>
      <c r="G3" s="181" t="s">
        <v>81</v>
      </c>
      <c r="H3" s="181"/>
    </row>
    <row r="4" spans="1:8" ht="33" customHeight="1" x14ac:dyDescent="0.75">
      <c r="A4" s="167" t="s">
        <v>15</v>
      </c>
      <c r="B4" s="168"/>
      <c r="C4" s="167" t="s">
        <v>66</v>
      </c>
      <c r="D4" s="169"/>
      <c r="E4" s="168"/>
      <c r="F4" s="10" t="s">
        <v>25</v>
      </c>
      <c r="G4" s="170">
        <v>45383</v>
      </c>
      <c r="H4" s="170"/>
    </row>
    <row r="5" spans="1:8" ht="34.9" customHeight="1" x14ac:dyDescent="0.75">
      <c r="A5" s="167" t="s">
        <v>1</v>
      </c>
      <c r="B5" s="168"/>
      <c r="C5" s="167" t="s">
        <v>57</v>
      </c>
      <c r="D5" s="169"/>
      <c r="E5" s="168"/>
      <c r="F5" s="10" t="s">
        <v>26</v>
      </c>
      <c r="G5" s="170">
        <v>45383</v>
      </c>
      <c r="H5" s="170"/>
    </row>
    <row r="6" spans="1:8" ht="33" customHeight="1" x14ac:dyDescent="0.75">
      <c r="A6" s="167" t="s">
        <v>2</v>
      </c>
      <c r="B6" s="168"/>
      <c r="C6" s="167">
        <v>15</v>
      </c>
      <c r="D6" s="169"/>
      <c r="E6" s="168"/>
      <c r="F6" s="10" t="s">
        <v>27</v>
      </c>
      <c r="G6" s="171"/>
      <c r="H6" s="171"/>
    </row>
    <row r="7" spans="1:8" ht="33" customHeight="1" x14ac:dyDescent="0.75">
      <c r="A7" s="172" t="s">
        <v>14</v>
      </c>
      <c r="B7" s="165" t="s">
        <v>3</v>
      </c>
      <c r="C7" s="165" t="s">
        <v>4</v>
      </c>
      <c r="D7" s="174" t="s">
        <v>5</v>
      </c>
      <c r="E7" s="174"/>
      <c r="F7" s="174"/>
      <c r="G7" s="165" t="s">
        <v>23</v>
      </c>
      <c r="H7" s="165" t="s">
        <v>22</v>
      </c>
    </row>
    <row r="8" spans="1:8" ht="33" customHeight="1" x14ac:dyDescent="0.75">
      <c r="A8" s="173"/>
      <c r="B8" s="166"/>
      <c r="C8" s="166"/>
      <c r="D8" s="9" t="s">
        <v>73</v>
      </c>
      <c r="E8" s="9" t="s">
        <v>74</v>
      </c>
      <c r="F8" s="9" t="s">
        <v>6</v>
      </c>
      <c r="G8" s="166"/>
      <c r="H8" s="166"/>
    </row>
    <row r="9" spans="1:8" ht="51" x14ac:dyDescent="0.75">
      <c r="A9" s="12">
        <v>1</v>
      </c>
      <c r="B9" s="11" t="s">
        <v>51</v>
      </c>
      <c r="C9" s="6"/>
      <c r="D9" s="13"/>
      <c r="E9" s="14">
        <v>20</v>
      </c>
      <c r="F9" s="14">
        <f>E9*D9</f>
        <v>0</v>
      </c>
      <c r="G9" s="14">
        <v>70</v>
      </c>
      <c r="H9" s="15">
        <f>G9*F9</f>
        <v>0</v>
      </c>
    </row>
    <row r="10" spans="1:8" ht="35.25" x14ac:dyDescent="0.75">
      <c r="A10" s="12">
        <v>2</v>
      </c>
      <c r="B10" s="11"/>
      <c r="C10" s="6"/>
      <c r="D10" s="13"/>
      <c r="E10" s="14" t="s">
        <v>82</v>
      </c>
      <c r="F10" s="14" t="str">
        <f t="shared" ref="F10:F11" si="0">E10</f>
        <v>.</v>
      </c>
      <c r="G10" s="14"/>
      <c r="H10" s="15"/>
    </row>
    <row r="11" spans="1:8" ht="35.25" x14ac:dyDescent="0.75">
      <c r="A11" s="12">
        <v>3</v>
      </c>
      <c r="B11" s="11"/>
      <c r="C11" s="6"/>
      <c r="D11" s="13"/>
      <c r="E11" s="14"/>
      <c r="F11" s="14">
        <f t="shared" si="0"/>
        <v>0</v>
      </c>
      <c r="G11" s="14"/>
      <c r="H11" s="15">
        <f t="shared" ref="H11" si="1">G11*F11</f>
        <v>0</v>
      </c>
    </row>
    <row r="12" spans="1:8" ht="35.25" x14ac:dyDescent="0.75">
      <c r="A12" s="12">
        <v>4</v>
      </c>
      <c r="B12" s="11"/>
      <c r="C12" s="6"/>
      <c r="D12" s="13"/>
      <c r="E12" s="14"/>
      <c r="F12" s="14">
        <f t="shared" ref="F12" si="2">E12*D12</f>
        <v>0</v>
      </c>
      <c r="G12" s="14"/>
      <c r="H12" s="15">
        <f>G12*F12</f>
        <v>0</v>
      </c>
    </row>
    <row r="13" spans="1:8" ht="35.25" x14ac:dyDescent="0.75">
      <c r="A13" s="12">
        <v>5</v>
      </c>
      <c r="B13" s="11"/>
      <c r="C13" s="6"/>
      <c r="D13" s="7"/>
      <c r="E13" s="14"/>
      <c r="F13" s="14"/>
      <c r="G13" s="14"/>
      <c r="H13" s="15">
        <f>G13*F13</f>
        <v>0</v>
      </c>
    </row>
    <row r="14" spans="1:8" ht="35.25" x14ac:dyDescent="0.75">
      <c r="A14" s="12"/>
      <c r="B14" s="11"/>
      <c r="C14" s="16"/>
      <c r="D14" s="7"/>
      <c r="E14" s="7"/>
      <c r="F14" s="7"/>
      <c r="G14" s="7"/>
      <c r="H14" s="15">
        <f>G14*F14</f>
        <v>0</v>
      </c>
    </row>
    <row r="15" spans="1:8" ht="33" customHeight="1" x14ac:dyDescent="0.75">
      <c r="A15" s="2"/>
      <c r="B15" s="5"/>
      <c r="C15" s="6"/>
      <c r="D15" s="7"/>
      <c r="E15" s="7"/>
      <c r="F15" s="7"/>
      <c r="G15" s="7"/>
      <c r="H15" s="7"/>
    </row>
    <row r="16" spans="1:8" ht="33" customHeight="1" x14ac:dyDescent="0.75">
      <c r="A16" s="2"/>
      <c r="B16" s="5"/>
      <c r="C16" s="6"/>
      <c r="D16" s="7"/>
      <c r="E16" s="7"/>
      <c r="F16" s="7"/>
      <c r="G16" s="7"/>
      <c r="H16" s="7"/>
    </row>
    <row r="17" spans="1:8" ht="33" customHeight="1" x14ac:dyDescent="0.75">
      <c r="A17" s="2"/>
      <c r="B17" s="5"/>
      <c r="C17" s="6"/>
      <c r="D17" s="7"/>
      <c r="E17" s="7"/>
      <c r="F17" s="7"/>
      <c r="G17" s="7"/>
      <c r="H17" s="7"/>
    </row>
    <row r="18" spans="1:8" ht="33" customHeight="1" x14ac:dyDescent="0.75">
      <c r="A18" s="2"/>
      <c r="B18" s="5"/>
      <c r="C18" s="6"/>
      <c r="D18" s="7"/>
      <c r="E18" s="7"/>
      <c r="F18" s="7"/>
      <c r="G18" s="7"/>
      <c r="H18" s="7"/>
    </row>
    <row r="19" spans="1:8" ht="33" customHeight="1" x14ac:dyDescent="0.75">
      <c r="A19" s="2"/>
      <c r="B19" s="5"/>
      <c r="C19" s="6"/>
      <c r="D19" s="7"/>
      <c r="E19" s="7"/>
      <c r="F19" s="7"/>
      <c r="G19" s="7"/>
      <c r="H19" s="7"/>
    </row>
    <row r="20" spans="1:8" ht="33" customHeight="1" x14ac:dyDescent="0.75">
      <c r="A20" s="158" t="s">
        <v>16</v>
      </c>
      <c r="B20" s="159"/>
      <c r="C20" s="159"/>
      <c r="D20" s="159"/>
      <c r="E20" s="159"/>
      <c r="F20" s="159"/>
      <c r="G20" s="160"/>
      <c r="H20" s="8">
        <f>SUM(H9:H14)</f>
        <v>0</v>
      </c>
    </row>
    <row r="21" spans="1:8" ht="33" customHeight="1" x14ac:dyDescent="0.75">
      <c r="A21" s="161" t="s">
        <v>56</v>
      </c>
      <c r="B21" s="4" t="s">
        <v>7</v>
      </c>
      <c r="C21" s="162"/>
      <c r="D21" s="157"/>
      <c r="E21" s="157"/>
      <c r="F21" s="154" t="s">
        <v>21</v>
      </c>
      <c r="G21" s="154"/>
      <c r="H21" s="155"/>
    </row>
    <row r="22" spans="1:8" ht="33" customHeight="1" x14ac:dyDescent="0.75">
      <c r="A22" s="161"/>
      <c r="B22" s="4" t="s">
        <v>75</v>
      </c>
      <c r="C22" s="156">
        <f>C21</f>
        <v>0</v>
      </c>
      <c r="D22" s="157"/>
      <c r="E22" s="157"/>
      <c r="F22" s="154" t="s">
        <v>21</v>
      </c>
      <c r="G22" s="154"/>
      <c r="H22" s="155"/>
    </row>
    <row r="23" spans="1:8" ht="33" customHeight="1" x14ac:dyDescent="0.75">
      <c r="A23" s="161"/>
      <c r="B23" s="4" t="s">
        <v>9</v>
      </c>
      <c r="C23" s="156">
        <f>C21*0%</f>
        <v>0</v>
      </c>
      <c r="D23" s="157"/>
      <c r="E23" s="157"/>
      <c r="F23" s="154" t="s">
        <v>21</v>
      </c>
      <c r="G23" s="154"/>
      <c r="H23" s="155"/>
    </row>
    <row r="24" spans="1:8" ht="33" customHeight="1" x14ac:dyDescent="0.75">
      <c r="A24" s="161"/>
      <c r="B24" s="4" t="s">
        <v>10</v>
      </c>
      <c r="C24" s="156">
        <f>C21*0%</f>
        <v>0</v>
      </c>
      <c r="D24" s="157"/>
      <c r="E24" s="157"/>
      <c r="F24" s="154" t="s">
        <v>21</v>
      </c>
      <c r="G24" s="154"/>
      <c r="H24" s="155"/>
    </row>
    <row r="25" spans="1:8" ht="33" customHeight="1" x14ac:dyDescent="0.75">
      <c r="A25" s="161"/>
      <c r="B25" s="4" t="s">
        <v>11</v>
      </c>
      <c r="C25" s="156"/>
      <c r="D25" s="157"/>
      <c r="E25" s="157"/>
      <c r="F25" s="154" t="s">
        <v>21</v>
      </c>
      <c r="G25" s="154"/>
      <c r="H25" s="155"/>
    </row>
    <row r="26" spans="1:8" ht="33" customHeight="1" x14ac:dyDescent="0.75">
      <c r="A26" s="161"/>
      <c r="B26" s="4" t="s">
        <v>12</v>
      </c>
      <c r="C26" s="156"/>
      <c r="D26" s="157"/>
      <c r="E26" s="157"/>
      <c r="F26" s="154" t="s">
        <v>21</v>
      </c>
      <c r="G26" s="154"/>
      <c r="H26" s="155"/>
    </row>
    <row r="27" spans="1:8" ht="33" customHeight="1" x14ac:dyDescent="0.75">
      <c r="A27" s="161"/>
      <c r="B27" s="4" t="s">
        <v>13</v>
      </c>
      <c r="C27" s="156">
        <f>H20-C26</f>
        <v>0</v>
      </c>
      <c r="D27" s="157"/>
      <c r="E27" s="157"/>
      <c r="F27" s="154" t="s">
        <v>21</v>
      </c>
      <c r="G27" s="154"/>
      <c r="H27" s="155"/>
    </row>
    <row r="28" spans="1:8" ht="33" customHeight="1" x14ac:dyDescent="0.75">
      <c r="A28" s="161"/>
      <c r="B28" s="163" t="s">
        <v>17</v>
      </c>
      <c r="C28" s="163"/>
      <c r="D28" s="163"/>
      <c r="E28" s="163"/>
      <c r="F28" s="163"/>
      <c r="G28" s="163"/>
      <c r="H28" s="163"/>
    </row>
    <row r="29" spans="1:8" ht="99.6" customHeight="1" x14ac:dyDescent="0.75">
      <c r="A29" s="161"/>
      <c r="B29" s="164" t="s">
        <v>18</v>
      </c>
      <c r="C29" s="164"/>
      <c r="D29" s="164"/>
      <c r="E29" s="164"/>
      <c r="F29" s="164"/>
      <c r="G29" s="164"/>
      <c r="H29" s="164"/>
    </row>
    <row r="30" spans="1:8" ht="90" customHeight="1" x14ac:dyDescent="0.75">
      <c r="A30" s="161"/>
      <c r="B30" s="164" t="s">
        <v>52</v>
      </c>
      <c r="C30" s="164"/>
      <c r="D30" s="164"/>
      <c r="E30" s="164"/>
      <c r="F30" s="164"/>
      <c r="G30" s="164"/>
      <c r="H30" s="164"/>
    </row>
    <row r="31" spans="1:8" ht="33" customHeight="1" x14ac:dyDescent="0.75">
      <c r="A31" s="3"/>
      <c r="B31" s="3"/>
      <c r="C31" s="3"/>
      <c r="D31" s="3"/>
      <c r="E31" s="3"/>
      <c r="F31" s="3"/>
      <c r="G31" s="3"/>
      <c r="H31" s="3"/>
    </row>
  </sheetData>
  <mergeCells count="39">
    <mergeCell ref="A4:B4"/>
    <mergeCell ref="C4:E4"/>
    <mergeCell ref="G4:H4"/>
    <mergeCell ref="H1:H2"/>
    <mergeCell ref="B2:G2"/>
    <mergeCell ref="A3:B3"/>
    <mergeCell ref="C3:E3"/>
    <mergeCell ref="G3:H3"/>
    <mergeCell ref="F25:H25"/>
    <mergeCell ref="C26:E26"/>
    <mergeCell ref="H7:H8"/>
    <mergeCell ref="A5:B5"/>
    <mergeCell ref="C5:E5"/>
    <mergeCell ref="G5:H5"/>
    <mergeCell ref="A6:B6"/>
    <mergeCell ref="C6:E6"/>
    <mergeCell ref="G6:H6"/>
    <mergeCell ref="A7:A8"/>
    <mergeCell ref="B7:B8"/>
    <mergeCell ref="C7:C8"/>
    <mergeCell ref="D7:F7"/>
    <mergeCell ref="G7:G8"/>
    <mergeCell ref="F26:H26"/>
    <mergeCell ref="C27:E27"/>
    <mergeCell ref="F27:H27"/>
    <mergeCell ref="A20:G20"/>
    <mergeCell ref="A21:A30"/>
    <mergeCell ref="C21:E21"/>
    <mergeCell ref="F21:H21"/>
    <mergeCell ref="C22:E22"/>
    <mergeCell ref="F22:H22"/>
    <mergeCell ref="C23:E23"/>
    <mergeCell ref="F23:H23"/>
    <mergeCell ref="C24:E24"/>
    <mergeCell ref="F24:H24"/>
    <mergeCell ref="B28:H28"/>
    <mergeCell ref="B29:H29"/>
    <mergeCell ref="B30:H30"/>
    <mergeCell ref="C25:E25"/>
  </mergeCells>
  <printOptions horizontalCentered="1" verticalCentered="1"/>
  <pageMargins left="0.25" right="0.25" top="0.75" bottom="0.75" header="0.3" footer="0.3"/>
  <pageSetup paperSize="9" scale="56" orientation="portrait" r:id="rId1"/>
  <drawing r:id="rId2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1"/>
  <sheetViews>
    <sheetView rightToLeft="1" view="pageBreakPreview" zoomScale="70" zoomScaleNormal="100" zoomScaleSheetLayoutView="70" workbookViewId="0">
      <selection activeCell="C5" sqref="C5:E5"/>
    </sheetView>
  </sheetViews>
  <sheetFormatPr defaultColWidth="14" defaultRowHeight="33" customHeight="1" x14ac:dyDescent="0.75"/>
  <cols>
    <col min="1" max="1" width="7.7109375" style="1" customWidth="1"/>
    <col min="2" max="2" width="58.5703125" style="1" customWidth="1"/>
    <col min="3" max="3" width="10.85546875" style="1" customWidth="1"/>
    <col min="4" max="6" width="19.7109375" style="1" customWidth="1"/>
    <col min="7" max="7" width="20.140625" style="1" bestFit="1" customWidth="1"/>
    <col min="8" max="8" width="20.28515625" style="1" bestFit="1" customWidth="1"/>
    <col min="9" max="246" width="14" style="1"/>
    <col min="247" max="248" width="14" style="1" customWidth="1"/>
    <col min="249" max="249" width="55.28515625" style="1" bestFit="1" customWidth="1"/>
    <col min="250" max="250" width="1.5703125" style="1" customWidth="1"/>
    <col min="251" max="251" width="14" style="1" customWidth="1"/>
    <col min="252" max="252" width="41.5703125" style="1" bestFit="1" customWidth="1"/>
    <col min="253" max="502" width="14" style="1"/>
    <col min="503" max="504" width="14" style="1" customWidth="1"/>
    <col min="505" max="505" width="55.28515625" style="1" bestFit="1" customWidth="1"/>
    <col min="506" max="506" width="1.5703125" style="1" customWidth="1"/>
    <col min="507" max="507" width="14" style="1" customWidth="1"/>
    <col min="508" max="508" width="41.5703125" style="1" bestFit="1" customWidth="1"/>
    <col min="509" max="758" width="14" style="1"/>
    <col min="759" max="760" width="14" style="1" customWidth="1"/>
    <col min="761" max="761" width="55.28515625" style="1" bestFit="1" customWidth="1"/>
    <col min="762" max="762" width="1.5703125" style="1" customWidth="1"/>
    <col min="763" max="763" width="14" style="1" customWidth="1"/>
    <col min="764" max="764" width="41.5703125" style="1" bestFit="1" customWidth="1"/>
    <col min="765" max="1014" width="14" style="1"/>
    <col min="1015" max="1016" width="14" style="1" customWidth="1"/>
    <col min="1017" max="1017" width="55.28515625" style="1" bestFit="1" customWidth="1"/>
    <col min="1018" max="1018" width="1.5703125" style="1" customWidth="1"/>
    <col min="1019" max="1019" width="14" style="1" customWidth="1"/>
    <col min="1020" max="1020" width="41.5703125" style="1" bestFit="1" customWidth="1"/>
    <col min="1021" max="1270" width="14" style="1"/>
    <col min="1271" max="1272" width="14" style="1" customWidth="1"/>
    <col min="1273" max="1273" width="55.28515625" style="1" bestFit="1" customWidth="1"/>
    <col min="1274" max="1274" width="1.5703125" style="1" customWidth="1"/>
    <col min="1275" max="1275" width="14" style="1" customWidth="1"/>
    <col min="1276" max="1276" width="41.5703125" style="1" bestFit="1" customWidth="1"/>
    <col min="1277" max="1526" width="14" style="1"/>
    <col min="1527" max="1528" width="14" style="1" customWidth="1"/>
    <col min="1529" max="1529" width="55.28515625" style="1" bestFit="1" customWidth="1"/>
    <col min="1530" max="1530" width="1.5703125" style="1" customWidth="1"/>
    <col min="1531" max="1531" width="14" style="1" customWidth="1"/>
    <col min="1532" max="1532" width="41.5703125" style="1" bestFit="1" customWidth="1"/>
    <col min="1533" max="1782" width="14" style="1"/>
    <col min="1783" max="1784" width="14" style="1" customWidth="1"/>
    <col min="1785" max="1785" width="55.28515625" style="1" bestFit="1" customWidth="1"/>
    <col min="1786" max="1786" width="1.5703125" style="1" customWidth="1"/>
    <col min="1787" max="1787" width="14" style="1" customWidth="1"/>
    <col min="1788" max="1788" width="41.5703125" style="1" bestFit="1" customWidth="1"/>
    <col min="1789" max="2038" width="14" style="1"/>
    <col min="2039" max="2040" width="14" style="1" customWidth="1"/>
    <col min="2041" max="2041" width="55.28515625" style="1" bestFit="1" customWidth="1"/>
    <col min="2042" max="2042" width="1.5703125" style="1" customWidth="1"/>
    <col min="2043" max="2043" width="14" style="1" customWidth="1"/>
    <col min="2044" max="2044" width="41.5703125" style="1" bestFit="1" customWidth="1"/>
    <col min="2045" max="2294" width="14" style="1"/>
    <col min="2295" max="2296" width="14" style="1" customWidth="1"/>
    <col min="2297" max="2297" width="55.28515625" style="1" bestFit="1" customWidth="1"/>
    <col min="2298" max="2298" width="1.5703125" style="1" customWidth="1"/>
    <col min="2299" max="2299" width="14" style="1" customWidth="1"/>
    <col min="2300" max="2300" width="41.5703125" style="1" bestFit="1" customWidth="1"/>
    <col min="2301" max="2550" width="14" style="1"/>
    <col min="2551" max="2552" width="14" style="1" customWidth="1"/>
    <col min="2553" max="2553" width="55.28515625" style="1" bestFit="1" customWidth="1"/>
    <col min="2554" max="2554" width="1.5703125" style="1" customWidth="1"/>
    <col min="2555" max="2555" width="14" style="1" customWidth="1"/>
    <col min="2556" max="2556" width="41.5703125" style="1" bestFit="1" customWidth="1"/>
    <col min="2557" max="2806" width="14" style="1"/>
    <col min="2807" max="2808" width="14" style="1" customWidth="1"/>
    <col min="2809" max="2809" width="55.28515625" style="1" bestFit="1" customWidth="1"/>
    <col min="2810" max="2810" width="1.5703125" style="1" customWidth="1"/>
    <col min="2811" max="2811" width="14" style="1" customWidth="1"/>
    <col min="2812" max="2812" width="41.5703125" style="1" bestFit="1" customWidth="1"/>
    <col min="2813" max="3062" width="14" style="1"/>
    <col min="3063" max="3064" width="14" style="1" customWidth="1"/>
    <col min="3065" max="3065" width="55.28515625" style="1" bestFit="1" customWidth="1"/>
    <col min="3066" max="3066" width="1.5703125" style="1" customWidth="1"/>
    <col min="3067" max="3067" width="14" style="1" customWidth="1"/>
    <col min="3068" max="3068" width="41.5703125" style="1" bestFit="1" customWidth="1"/>
    <col min="3069" max="3318" width="14" style="1"/>
    <col min="3319" max="3320" width="14" style="1" customWidth="1"/>
    <col min="3321" max="3321" width="55.28515625" style="1" bestFit="1" customWidth="1"/>
    <col min="3322" max="3322" width="1.5703125" style="1" customWidth="1"/>
    <col min="3323" max="3323" width="14" style="1" customWidth="1"/>
    <col min="3324" max="3324" width="41.5703125" style="1" bestFit="1" customWidth="1"/>
    <col min="3325" max="3574" width="14" style="1"/>
    <col min="3575" max="3576" width="14" style="1" customWidth="1"/>
    <col min="3577" max="3577" width="55.28515625" style="1" bestFit="1" customWidth="1"/>
    <col min="3578" max="3578" width="1.5703125" style="1" customWidth="1"/>
    <col min="3579" max="3579" width="14" style="1" customWidth="1"/>
    <col min="3580" max="3580" width="41.5703125" style="1" bestFit="1" customWidth="1"/>
    <col min="3581" max="3830" width="14" style="1"/>
    <col min="3831" max="3832" width="14" style="1" customWidth="1"/>
    <col min="3833" max="3833" width="55.28515625" style="1" bestFit="1" customWidth="1"/>
    <col min="3834" max="3834" width="1.5703125" style="1" customWidth="1"/>
    <col min="3835" max="3835" width="14" style="1" customWidth="1"/>
    <col min="3836" max="3836" width="41.5703125" style="1" bestFit="1" customWidth="1"/>
    <col min="3837" max="4086" width="14" style="1"/>
    <col min="4087" max="4088" width="14" style="1" customWidth="1"/>
    <col min="4089" max="4089" width="55.28515625" style="1" bestFit="1" customWidth="1"/>
    <col min="4090" max="4090" width="1.5703125" style="1" customWidth="1"/>
    <col min="4091" max="4091" width="14" style="1" customWidth="1"/>
    <col min="4092" max="4092" width="41.5703125" style="1" bestFit="1" customWidth="1"/>
    <col min="4093" max="4342" width="14" style="1"/>
    <col min="4343" max="4344" width="14" style="1" customWidth="1"/>
    <col min="4345" max="4345" width="55.28515625" style="1" bestFit="1" customWidth="1"/>
    <col min="4346" max="4346" width="1.5703125" style="1" customWidth="1"/>
    <col min="4347" max="4347" width="14" style="1" customWidth="1"/>
    <col min="4348" max="4348" width="41.5703125" style="1" bestFit="1" customWidth="1"/>
    <col min="4349" max="4598" width="14" style="1"/>
    <col min="4599" max="4600" width="14" style="1" customWidth="1"/>
    <col min="4601" max="4601" width="55.28515625" style="1" bestFit="1" customWidth="1"/>
    <col min="4602" max="4602" width="1.5703125" style="1" customWidth="1"/>
    <col min="4603" max="4603" width="14" style="1" customWidth="1"/>
    <col min="4604" max="4604" width="41.5703125" style="1" bestFit="1" customWidth="1"/>
    <col min="4605" max="4854" width="14" style="1"/>
    <col min="4855" max="4856" width="14" style="1" customWidth="1"/>
    <col min="4857" max="4857" width="55.28515625" style="1" bestFit="1" customWidth="1"/>
    <col min="4858" max="4858" width="1.5703125" style="1" customWidth="1"/>
    <col min="4859" max="4859" width="14" style="1" customWidth="1"/>
    <col min="4860" max="4860" width="41.5703125" style="1" bestFit="1" customWidth="1"/>
    <col min="4861" max="5110" width="14" style="1"/>
    <col min="5111" max="5112" width="14" style="1" customWidth="1"/>
    <col min="5113" max="5113" width="55.28515625" style="1" bestFit="1" customWidth="1"/>
    <col min="5114" max="5114" width="1.5703125" style="1" customWidth="1"/>
    <col min="5115" max="5115" width="14" style="1" customWidth="1"/>
    <col min="5116" max="5116" width="41.5703125" style="1" bestFit="1" customWidth="1"/>
    <col min="5117" max="5366" width="14" style="1"/>
    <col min="5367" max="5368" width="14" style="1" customWidth="1"/>
    <col min="5369" max="5369" width="55.28515625" style="1" bestFit="1" customWidth="1"/>
    <col min="5370" max="5370" width="1.5703125" style="1" customWidth="1"/>
    <col min="5371" max="5371" width="14" style="1" customWidth="1"/>
    <col min="5372" max="5372" width="41.5703125" style="1" bestFit="1" customWidth="1"/>
    <col min="5373" max="5622" width="14" style="1"/>
    <col min="5623" max="5624" width="14" style="1" customWidth="1"/>
    <col min="5625" max="5625" width="55.28515625" style="1" bestFit="1" customWidth="1"/>
    <col min="5626" max="5626" width="1.5703125" style="1" customWidth="1"/>
    <col min="5627" max="5627" width="14" style="1" customWidth="1"/>
    <col min="5628" max="5628" width="41.5703125" style="1" bestFit="1" customWidth="1"/>
    <col min="5629" max="5878" width="14" style="1"/>
    <col min="5879" max="5880" width="14" style="1" customWidth="1"/>
    <col min="5881" max="5881" width="55.28515625" style="1" bestFit="1" customWidth="1"/>
    <col min="5882" max="5882" width="1.5703125" style="1" customWidth="1"/>
    <col min="5883" max="5883" width="14" style="1" customWidth="1"/>
    <col min="5884" max="5884" width="41.5703125" style="1" bestFit="1" customWidth="1"/>
    <col min="5885" max="6134" width="14" style="1"/>
    <col min="6135" max="6136" width="14" style="1" customWidth="1"/>
    <col min="6137" max="6137" width="55.28515625" style="1" bestFit="1" customWidth="1"/>
    <col min="6138" max="6138" width="1.5703125" style="1" customWidth="1"/>
    <col min="6139" max="6139" width="14" style="1" customWidth="1"/>
    <col min="6140" max="6140" width="41.5703125" style="1" bestFit="1" customWidth="1"/>
    <col min="6141" max="6390" width="14" style="1"/>
    <col min="6391" max="6392" width="14" style="1" customWidth="1"/>
    <col min="6393" max="6393" width="55.28515625" style="1" bestFit="1" customWidth="1"/>
    <col min="6394" max="6394" width="1.5703125" style="1" customWidth="1"/>
    <col min="6395" max="6395" width="14" style="1" customWidth="1"/>
    <col min="6396" max="6396" width="41.5703125" style="1" bestFit="1" customWidth="1"/>
    <col min="6397" max="6646" width="14" style="1"/>
    <col min="6647" max="6648" width="14" style="1" customWidth="1"/>
    <col min="6649" max="6649" width="55.28515625" style="1" bestFit="1" customWidth="1"/>
    <col min="6650" max="6650" width="1.5703125" style="1" customWidth="1"/>
    <col min="6651" max="6651" width="14" style="1" customWidth="1"/>
    <col min="6652" max="6652" width="41.5703125" style="1" bestFit="1" customWidth="1"/>
    <col min="6653" max="6902" width="14" style="1"/>
    <col min="6903" max="6904" width="14" style="1" customWidth="1"/>
    <col min="6905" max="6905" width="55.28515625" style="1" bestFit="1" customWidth="1"/>
    <col min="6906" max="6906" width="1.5703125" style="1" customWidth="1"/>
    <col min="6907" max="6907" width="14" style="1" customWidth="1"/>
    <col min="6908" max="6908" width="41.5703125" style="1" bestFit="1" customWidth="1"/>
    <col min="6909" max="7158" width="14" style="1"/>
    <col min="7159" max="7160" width="14" style="1" customWidth="1"/>
    <col min="7161" max="7161" width="55.28515625" style="1" bestFit="1" customWidth="1"/>
    <col min="7162" max="7162" width="1.5703125" style="1" customWidth="1"/>
    <col min="7163" max="7163" width="14" style="1" customWidth="1"/>
    <col min="7164" max="7164" width="41.5703125" style="1" bestFit="1" customWidth="1"/>
    <col min="7165" max="7414" width="14" style="1"/>
    <col min="7415" max="7416" width="14" style="1" customWidth="1"/>
    <col min="7417" max="7417" width="55.28515625" style="1" bestFit="1" customWidth="1"/>
    <col min="7418" max="7418" width="1.5703125" style="1" customWidth="1"/>
    <col min="7419" max="7419" width="14" style="1" customWidth="1"/>
    <col min="7420" max="7420" width="41.5703125" style="1" bestFit="1" customWidth="1"/>
    <col min="7421" max="7670" width="14" style="1"/>
    <col min="7671" max="7672" width="14" style="1" customWidth="1"/>
    <col min="7673" max="7673" width="55.28515625" style="1" bestFit="1" customWidth="1"/>
    <col min="7674" max="7674" width="1.5703125" style="1" customWidth="1"/>
    <col min="7675" max="7675" width="14" style="1" customWidth="1"/>
    <col min="7676" max="7676" width="41.5703125" style="1" bestFit="1" customWidth="1"/>
    <col min="7677" max="7926" width="14" style="1"/>
    <col min="7927" max="7928" width="14" style="1" customWidth="1"/>
    <col min="7929" max="7929" width="55.28515625" style="1" bestFit="1" customWidth="1"/>
    <col min="7930" max="7930" width="1.5703125" style="1" customWidth="1"/>
    <col min="7931" max="7931" width="14" style="1" customWidth="1"/>
    <col min="7932" max="7932" width="41.5703125" style="1" bestFit="1" customWidth="1"/>
    <col min="7933" max="8182" width="14" style="1"/>
    <col min="8183" max="8184" width="14" style="1" customWidth="1"/>
    <col min="8185" max="8185" width="55.28515625" style="1" bestFit="1" customWidth="1"/>
    <col min="8186" max="8186" width="1.5703125" style="1" customWidth="1"/>
    <col min="8187" max="8187" width="14" style="1" customWidth="1"/>
    <col min="8188" max="8188" width="41.5703125" style="1" bestFit="1" customWidth="1"/>
    <col min="8189" max="8438" width="14" style="1"/>
    <col min="8439" max="8440" width="14" style="1" customWidth="1"/>
    <col min="8441" max="8441" width="55.28515625" style="1" bestFit="1" customWidth="1"/>
    <col min="8442" max="8442" width="1.5703125" style="1" customWidth="1"/>
    <col min="8443" max="8443" width="14" style="1" customWidth="1"/>
    <col min="8444" max="8444" width="41.5703125" style="1" bestFit="1" customWidth="1"/>
    <col min="8445" max="8694" width="14" style="1"/>
    <col min="8695" max="8696" width="14" style="1" customWidth="1"/>
    <col min="8697" max="8697" width="55.28515625" style="1" bestFit="1" customWidth="1"/>
    <col min="8698" max="8698" width="1.5703125" style="1" customWidth="1"/>
    <col min="8699" max="8699" width="14" style="1" customWidth="1"/>
    <col min="8700" max="8700" width="41.5703125" style="1" bestFit="1" customWidth="1"/>
    <col min="8701" max="8950" width="14" style="1"/>
    <col min="8951" max="8952" width="14" style="1" customWidth="1"/>
    <col min="8953" max="8953" width="55.28515625" style="1" bestFit="1" customWidth="1"/>
    <col min="8954" max="8954" width="1.5703125" style="1" customWidth="1"/>
    <col min="8955" max="8955" width="14" style="1" customWidth="1"/>
    <col min="8956" max="8956" width="41.5703125" style="1" bestFit="1" customWidth="1"/>
    <col min="8957" max="9206" width="14" style="1"/>
    <col min="9207" max="9208" width="14" style="1" customWidth="1"/>
    <col min="9209" max="9209" width="55.28515625" style="1" bestFit="1" customWidth="1"/>
    <col min="9210" max="9210" width="1.5703125" style="1" customWidth="1"/>
    <col min="9211" max="9211" width="14" style="1" customWidth="1"/>
    <col min="9212" max="9212" width="41.5703125" style="1" bestFit="1" customWidth="1"/>
    <col min="9213" max="9462" width="14" style="1"/>
    <col min="9463" max="9464" width="14" style="1" customWidth="1"/>
    <col min="9465" max="9465" width="55.28515625" style="1" bestFit="1" customWidth="1"/>
    <col min="9466" max="9466" width="1.5703125" style="1" customWidth="1"/>
    <col min="9467" max="9467" width="14" style="1" customWidth="1"/>
    <col min="9468" max="9468" width="41.5703125" style="1" bestFit="1" customWidth="1"/>
    <col min="9469" max="9718" width="14" style="1"/>
    <col min="9719" max="9720" width="14" style="1" customWidth="1"/>
    <col min="9721" max="9721" width="55.28515625" style="1" bestFit="1" customWidth="1"/>
    <col min="9722" max="9722" width="1.5703125" style="1" customWidth="1"/>
    <col min="9723" max="9723" width="14" style="1" customWidth="1"/>
    <col min="9724" max="9724" width="41.5703125" style="1" bestFit="1" customWidth="1"/>
    <col min="9725" max="9974" width="14" style="1"/>
    <col min="9975" max="9976" width="14" style="1" customWidth="1"/>
    <col min="9977" max="9977" width="55.28515625" style="1" bestFit="1" customWidth="1"/>
    <col min="9978" max="9978" width="1.5703125" style="1" customWidth="1"/>
    <col min="9979" max="9979" width="14" style="1" customWidth="1"/>
    <col min="9980" max="9980" width="41.5703125" style="1" bestFit="1" customWidth="1"/>
    <col min="9981" max="10230" width="14" style="1"/>
    <col min="10231" max="10232" width="14" style="1" customWidth="1"/>
    <col min="10233" max="10233" width="55.28515625" style="1" bestFit="1" customWidth="1"/>
    <col min="10234" max="10234" width="1.5703125" style="1" customWidth="1"/>
    <col min="10235" max="10235" width="14" style="1" customWidth="1"/>
    <col min="10236" max="10236" width="41.5703125" style="1" bestFit="1" customWidth="1"/>
    <col min="10237" max="10486" width="14" style="1"/>
    <col min="10487" max="10488" width="14" style="1" customWidth="1"/>
    <col min="10489" max="10489" width="55.28515625" style="1" bestFit="1" customWidth="1"/>
    <col min="10490" max="10490" width="1.5703125" style="1" customWidth="1"/>
    <col min="10491" max="10491" width="14" style="1" customWidth="1"/>
    <col min="10492" max="10492" width="41.5703125" style="1" bestFit="1" customWidth="1"/>
    <col min="10493" max="10742" width="14" style="1"/>
    <col min="10743" max="10744" width="14" style="1" customWidth="1"/>
    <col min="10745" max="10745" width="55.28515625" style="1" bestFit="1" customWidth="1"/>
    <col min="10746" max="10746" width="1.5703125" style="1" customWidth="1"/>
    <col min="10747" max="10747" width="14" style="1" customWidth="1"/>
    <col min="10748" max="10748" width="41.5703125" style="1" bestFit="1" customWidth="1"/>
    <col min="10749" max="10998" width="14" style="1"/>
    <col min="10999" max="11000" width="14" style="1" customWidth="1"/>
    <col min="11001" max="11001" width="55.28515625" style="1" bestFit="1" customWidth="1"/>
    <col min="11002" max="11002" width="1.5703125" style="1" customWidth="1"/>
    <col min="11003" max="11003" width="14" style="1" customWidth="1"/>
    <col min="11004" max="11004" width="41.5703125" style="1" bestFit="1" customWidth="1"/>
    <col min="11005" max="11254" width="14" style="1"/>
    <col min="11255" max="11256" width="14" style="1" customWidth="1"/>
    <col min="11257" max="11257" width="55.28515625" style="1" bestFit="1" customWidth="1"/>
    <col min="11258" max="11258" width="1.5703125" style="1" customWidth="1"/>
    <col min="11259" max="11259" width="14" style="1" customWidth="1"/>
    <col min="11260" max="11260" width="41.5703125" style="1" bestFit="1" customWidth="1"/>
    <col min="11261" max="11510" width="14" style="1"/>
    <col min="11511" max="11512" width="14" style="1" customWidth="1"/>
    <col min="11513" max="11513" width="55.28515625" style="1" bestFit="1" customWidth="1"/>
    <col min="11514" max="11514" width="1.5703125" style="1" customWidth="1"/>
    <col min="11515" max="11515" width="14" style="1" customWidth="1"/>
    <col min="11516" max="11516" width="41.5703125" style="1" bestFit="1" customWidth="1"/>
    <col min="11517" max="11766" width="14" style="1"/>
    <col min="11767" max="11768" width="14" style="1" customWidth="1"/>
    <col min="11769" max="11769" width="55.28515625" style="1" bestFit="1" customWidth="1"/>
    <col min="11770" max="11770" width="1.5703125" style="1" customWidth="1"/>
    <col min="11771" max="11771" width="14" style="1" customWidth="1"/>
    <col min="11772" max="11772" width="41.5703125" style="1" bestFit="1" customWidth="1"/>
    <col min="11773" max="12022" width="14" style="1"/>
    <col min="12023" max="12024" width="14" style="1" customWidth="1"/>
    <col min="12025" max="12025" width="55.28515625" style="1" bestFit="1" customWidth="1"/>
    <col min="12026" max="12026" width="1.5703125" style="1" customWidth="1"/>
    <col min="12027" max="12027" width="14" style="1" customWidth="1"/>
    <col min="12028" max="12028" width="41.5703125" style="1" bestFit="1" customWidth="1"/>
    <col min="12029" max="12278" width="14" style="1"/>
    <col min="12279" max="12280" width="14" style="1" customWidth="1"/>
    <col min="12281" max="12281" width="55.28515625" style="1" bestFit="1" customWidth="1"/>
    <col min="12282" max="12282" width="1.5703125" style="1" customWidth="1"/>
    <col min="12283" max="12283" width="14" style="1" customWidth="1"/>
    <col min="12284" max="12284" width="41.5703125" style="1" bestFit="1" customWidth="1"/>
    <col min="12285" max="12534" width="14" style="1"/>
    <col min="12535" max="12536" width="14" style="1" customWidth="1"/>
    <col min="12537" max="12537" width="55.28515625" style="1" bestFit="1" customWidth="1"/>
    <col min="12538" max="12538" width="1.5703125" style="1" customWidth="1"/>
    <col min="12539" max="12539" width="14" style="1" customWidth="1"/>
    <col min="12540" max="12540" width="41.5703125" style="1" bestFit="1" customWidth="1"/>
    <col min="12541" max="12790" width="14" style="1"/>
    <col min="12791" max="12792" width="14" style="1" customWidth="1"/>
    <col min="12793" max="12793" width="55.28515625" style="1" bestFit="1" customWidth="1"/>
    <col min="12794" max="12794" width="1.5703125" style="1" customWidth="1"/>
    <col min="12795" max="12795" width="14" style="1" customWidth="1"/>
    <col min="12796" max="12796" width="41.5703125" style="1" bestFit="1" customWidth="1"/>
    <col min="12797" max="13046" width="14" style="1"/>
    <col min="13047" max="13048" width="14" style="1" customWidth="1"/>
    <col min="13049" max="13049" width="55.28515625" style="1" bestFit="1" customWidth="1"/>
    <col min="13050" max="13050" width="1.5703125" style="1" customWidth="1"/>
    <col min="13051" max="13051" width="14" style="1" customWidth="1"/>
    <col min="13052" max="13052" width="41.5703125" style="1" bestFit="1" customWidth="1"/>
    <col min="13053" max="13302" width="14" style="1"/>
    <col min="13303" max="13304" width="14" style="1" customWidth="1"/>
    <col min="13305" max="13305" width="55.28515625" style="1" bestFit="1" customWidth="1"/>
    <col min="13306" max="13306" width="1.5703125" style="1" customWidth="1"/>
    <col min="13307" max="13307" width="14" style="1" customWidth="1"/>
    <col min="13308" max="13308" width="41.5703125" style="1" bestFit="1" customWidth="1"/>
    <col min="13309" max="13558" width="14" style="1"/>
    <col min="13559" max="13560" width="14" style="1" customWidth="1"/>
    <col min="13561" max="13561" width="55.28515625" style="1" bestFit="1" customWidth="1"/>
    <col min="13562" max="13562" width="1.5703125" style="1" customWidth="1"/>
    <col min="13563" max="13563" width="14" style="1" customWidth="1"/>
    <col min="13564" max="13564" width="41.5703125" style="1" bestFit="1" customWidth="1"/>
    <col min="13565" max="13814" width="14" style="1"/>
    <col min="13815" max="13816" width="14" style="1" customWidth="1"/>
    <col min="13817" max="13817" width="55.28515625" style="1" bestFit="1" customWidth="1"/>
    <col min="13818" max="13818" width="1.5703125" style="1" customWidth="1"/>
    <col min="13819" max="13819" width="14" style="1" customWidth="1"/>
    <col min="13820" max="13820" width="41.5703125" style="1" bestFit="1" customWidth="1"/>
    <col min="13821" max="14070" width="14" style="1"/>
    <col min="14071" max="14072" width="14" style="1" customWidth="1"/>
    <col min="14073" max="14073" width="55.28515625" style="1" bestFit="1" customWidth="1"/>
    <col min="14074" max="14074" width="1.5703125" style="1" customWidth="1"/>
    <col min="14075" max="14075" width="14" style="1" customWidth="1"/>
    <col min="14076" max="14076" width="41.5703125" style="1" bestFit="1" customWidth="1"/>
    <col min="14077" max="14326" width="14" style="1"/>
    <col min="14327" max="14328" width="14" style="1" customWidth="1"/>
    <col min="14329" max="14329" width="55.28515625" style="1" bestFit="1" customWidth="1"/>
    <col min="14330" max="14330" width="1.5703125" style="1" customWidth="1"/>
    <col min="14331" max="14331" width="14" style="1" customWidth="1"/>
    <col min="14332" max="14332" width="41.5703125" style="1" bestFit="1" customWidth="1"/>
    <col min="14333" max="14582" width="14" style="1"/>
    <col min="14583" max="14584" width="14" style="1" customWidth="1"/>
    <col min="14585" max="14585" width="55.28515625" style="1" bestFit="1" customWidth="1"/>
    <col min="14586" max="14586" width="1.5703125" style="1" customWidth="1"/>
    <col min="14587" max="14587" width="14" style="1" customWidth="1"/>
    <col min="14588" max="14588" width="41.5703125" style="1" bestFit="1" customWidth="1"/>
    <col min="14589" max="14838" width="14" style="1"/>
    <col min="14839" max="14840" width="14" style="1" customWidth="1"/>
    <col min="14841" max="14841" width="55.28515625" style="1" bestFit="1" customWidth="1"/>
    <col min="14842" max="14842" width="1.5703125" style="1" customWidth="1"/>
    <col min="14843" max="14843" width="14" style="1" customWidth="1"/>
    <col min="14844" max="14844" width="41.5703125" style="1" bestFit="1" customWidth="1"/>
    <col min="14845" max="15094" width="14" style="1"/>
    <col min="15095" max="15096" width="14" style="1" customWidth="1"/>
    <col min="15097" max="15097" width="55.28515625" style="1" bestFit="1" customWidth="1"/>
    <col min="15098" max="15098" width="1.5703125" style="1" customWidth="1"/>
    <col min="15099" max="15099" width="14" style="1" customWidth="1"/>
    <col min="15100" max="15100" width="41.5703125" style="1" bestFit="1" customWidth="1"/>
    <col min="15101" max="15350" width="14" style="1"/>
    <col min="15351" max="15352" width="14" style="1" customWidth="1"/>
    <col min="15353" max="15353" width="55.28515625" style="1" bestFit="1" customWidth="1"/>
    <col min="15354" max="15354" width="1.5703125" style="1" customWidth="1"/>
    <col min="15355" max="15355" width="14" style="1" customWidth="1"/>
    <col min="15356" max="15356" width="41.5703125" style="1" bestFit="1" customWidth="1"/>
    <col min="15357" max="15606" width="14" style="1"/>
    <col min="15607" max="15608" width="14" style="1" customWidth="1"/>
    <col min="15609" max="15609" width="55.28515625" style="1" bestFit="1" customWidth="1"/>
    <col min="15610" max="15610" width="1.5703125" style="1" customWidth="1"/>
    <col min="15611" max="15611" width="14" style="1" customWidth="1"/>
    <col min="15612" max="15612" width="41.5703125" style="1" bestFit="1" customWidth="1"/>
    <col min="15613" max="15862" width="14" style="1"/>
    <col min="15863" max="15864" width="14" style="1" customWidth="1"/>
    <col min="15865" max="15865" width="55.28515625" style="1" bestFit="1" customWidth="1"/>
    <col min="15866" max="15866" width="1.5703125" style="1" customWidth="1"/>
    <col min="15867" max="15867" width="14" style="1" customWidth="1"/>
    <col min="15868" max="15868" width="41.5703125" style="1" bestFit="1" customWidth="1"/>
    <col min="15869" max="16118" width="14" style="1"/>
    <col min="16119" max="16120" width="14" style="1" customWidth="1"/>
    <col min="16121" max="16121" width="55.28515625" style="1" bestFit="1" customWidth="1"/>
    <col min="16122" max="16122" width="1.5703125" style="1" customWidth="1"/>
    <col min="16123" max="16123" width="14" style="1" customWidth="1"/>
    <col min="16124" max="16124" width="41.5703125" style="1" bestFit="1" customWidth="1"/>
    <col min="16125" max="16384" width="14" style="1"/>
  </cols>
  <sheetData>
    <row r="1" spans="1:8" ht="70.150000000000006" customHeight="1" x14ac:dyDescent="0.75">
      <c r="H1" s="175" t="s">
        <v>29</v>
      </c>
    </row>
    <row r="2" spans="1:8" ht="67.150000000000006" customHeight="1" x14ac:dyDescent="0.75">
      <c r="B2" s="177" t="s">
        <v>19</v>
      </c>
      <c r="C2" s="177"/>
      <c r="D2" s="177"/>
      <c r="E2" s="177"/>
      <c r="F2" s="177"/>
      <c r="G2" s="177"/>
      <c r="H2" s="176"/>
    </row>
    <row r="3" spans="1:8" ht="33" customHeight="1" x14ac:dyDescent="0.75">
      <c r="A3" s="167" t="s">
        <v>0</v>
      </c>
      <c r="B3" s="168"/>
      <c r="C3" s="178">
        <v>45383</v>
      </c>
      <c r="D3" s="179"/>
      <c r="E3" s="180"/>
      <c r="F3" s="10" t="s">
        <v>24</v>
      </c>
      <c r="G3" s="181" t="s">
        <v>81</v>
      </c>
      <c r="H3" s="181"/>
    </row>
    <row r="4" spans="1:8" ht="33" customHeight="1" x14ac:dyDescent="0.75">
      <c r="A4" s="167" t="s">
        <v>15</v>
      </c>
      <c r="B4" s="168"/>
      <c r="C4" s="167" t="s">
        <v>66</v>
      </c>
      <c r="D4" s="169"/>
      <c r="E4" s="168"/>
      <c r="F4" s="10" t="s">
        <v>25</v>
      </c>
      <c r="G4" s="170">
        <v>45383</v>
      </c>
      <c r="H4" s="170"/>
    </row>
    <row r="5" spans="1:8" ht="34.9" customHeight="1" x14ac:dyDescent="0.75">
      <c r="A5" s="167" t="s">
        <v>1</v>
      </c>
      <c r="B5" s="168"/>
      <c r="C5" s="167" t="s">
        <v>158</v>
      </c>
      <c r="D5" s="169"/>
      <c r="E5" s="168"/>
      <c r="F5" s="10" t="s">
        <v>26</v>
      </c>
      <c r="G5" s="170">
        <v>45383</v>
      </c>
      <c r="H5" s="170"/>
    </row>
    <row r="6" spans="1:8" ht="33" customHeight="1" x14ac:dyDescent="0.75">
      <c r="A6" s="167" t="s">
        <v>2</v>
      </c>
      <c r="B6" s="168"/>
      <c r="C6" s="167">
        <v>14</v>
      </c>
      <c r="D6" s="169"/>
      <c r="E6" s="168"/>
      <c r="F6" s="10" t="s">
        <v>27</v>
      </c>
      <c r="G6" s="171"/>
      <c r="H6" s="171"/>
    </row>
    <row r="7" spans="1:8" ht="33" customHeight="1" x14ac:dyDescent="0.75">
      <c r="A7" s="172" t="s">
        <v>14</v>
      </c>
      <c r="B7" s="165" t="s">
        <v>3</v>
      </c>
      <c r="C7" s="165" t="s">
        <v>4</v>
      </c>
      <c r="D7" s="174" t="s">
        <v>5</v>
      </c>
      <c r="E7" s="174"/>
      <c r="F7" s="174"/>
      <c r="G7" s="165" t="s">
        <v>23</v>
      </c>
      <c r="H7" s="165" t="s">
        <v>22</v>
      </c>
    </row>
    <row r="8" spans="1:8" ht="33" customHeight="1" x14ac:dyDescent="0.75">
      <c r="A8" s="173"/>
      <c r="B8" s="166"/>
      <c r="C8" s="166"/>
      <c r="D8" s="9" t="s">
        <v>73</v>
      </c>
      <c r="E8" s="9" t="s">
        <v>74</v>
      </c>
      <c r="F8" s="9" t="s">
        <v>6</v>
      </c>
      <c r="G8" s="166"/>
      <c r="H8" s="166"/>
    </row>
    <row r="9" spans="1:8" ht="51" x14ac:dyDescent="0.75">
      <c r="A9" s="12">
        <v>1</v>
      </c>
      <c r="B9" s="11" t="s">
        <v>51</v>
      </c>
      <c r="C9" s="6"/>
      <c r="D9" s="13">
        <v>18</v>
      </c>
      <c r="E9" s="14">
        <v>20</v>
      </c>
      <c r="F9" s="14">
        <f>E9*D9</f>
        <v>360</v>
      </c>
      <c r="G9" s="14">
        <v>70</v>
      </c>
      <c r="H9" s="15">
        <f>G9*F9</f>
        <v>25200</v>
      </c>
    </row>
    <row r="10" spans="1:8" ht="35.25" x14ac:dyDescent="0.75">
      <c r="A10" s="12">
        <v>2</v>
      </c>
      <c r="B10" s="11"/>
      <c r="C10" s="6"/>
      <c r="D10" s="13"/>
      <c r="E10" s="14" t="s">
        <v>82</v>
      </c>
      <c r="F10" s="14" t="str">
        <f t="shared" ref="F10:F11" si="0">E10</f>
        <v>.</v>
      </c>
      <c r="G10" s="14"/>
      <c r="H10" s="15"/>
    </row>
    <row r="11" spans="1:8" ht="35.25" x14ac:dyDescent="0.75">
      <c r="A11" s="12">
        <v>3</v>
      </c>
      <c r="B11" s="11"/>
      <c r="C11" s="6"/>
      <c r="D11" s="13"/>
      <c r="E11" s="14"/>
      <c r="F11" s="14">
        <f t="shared" si="0"/>
        <v>0</v>
      </c>
      <c r="G11" s="14"/>
      <c r="H11" s="15">
        <f t="shared" ref="H11" si="1">G11*F11</f>
        <v>0</v>
      </c>
    </row>
    <row r="12" spans="1:8" ht="35.25" x14ac:dyDescent="0.75">
      <c r="A12" s="12">
        <v>4</v>
      </c>
      <c r="B12" s="11"/>
      <c r="C12" s="6"/>
      <c r="D12" s="13"/>
      <c r="E12" s="14"/>
      <c r="F12" s="14">
        <f t="shared" ref="F12" si="2">E12*D12</f>
        <v>0</v>
      </c>
      <c r="G12" s="14"/>
      <c r="H12" s="15">
        <f>G12*F12</f>
        <v>0</v>
      </c>
    </row>
    <row r="13" spans="1:8" ht="35.25" x14ac:dyDescent="0.75">
      <c r="A13" s="12">
        <v>5</v>
      </c>
      <c r="B13" s="11"/>
      <c r="C13" s="6"/>
      <c r="D13" s="7"/>
      <c r="E13" s="14"/>
      <c r="F13" s="14"/>
      <c r="G13" s="14"/>
      <c r="H13" s="15">
        <f>G13*F13</f>
        <v>0</v>
      </c>
    </row>
    <row r="14" spans="1:8" ht="35.25" x14ac:dyDescent="0.75">
      <c r="A14" s="12"/>
      <c r="B14" s="11"/>
      <c r="C14" s="16"/>
      <c r="D14" s="7"/>
      <c r="E14" s="7"/>
      <c r="F14" s="7"/>
      <c r="G14" s="7"/>
      <c r="H14" s="15">
        <f>G14*F14</f>
        <v>0</v>
      </c>
    </row>
    <row r="15" spans="1:8" ht="33" customHeight="1" x14ac:dyDescent="0.75">
      <c r="A15" s="2"/>
      <c r="B15" s="5"/>
      <c r="C15" s="6"/>
      <c r="D15" s="7"/>
      <c r="E15" s="7"/>
      <c r="F15" s="7"/>
      <c r="G15" s="7"/>
      <c r="H15" s="7"/>
    </row>
    <row r="16" spans="1:8" ht="33" customHeight="1" x14ac:dyDescent="0.75">
      <c r="A16" s="2"/>
      <c r="B16" s="5"/>
      <c r="C16" s="6"/>
      <c r="D16" s="7"/>
      <c r="E16" s="7"/>
      <c r="F16" s="7"/>
      <c r="G16" s="7"/>
      <c r="H16" s="7"/>
    </row>
    <row r="17" spans="1:8" ht="33" customHeight="1" x14ac:dyDescent="0.75">
      <c r="A17" s="2"/>
      <c r="B17" s="5"/>
      <c r="C17" s="6"/>
      <c r="D17" s="7"/>
      <c r="E17" s="7"/>
      <c r="F17" s="7"/>
      <c r="G17" s="7"/>
      <c r="H17" s="7"/>
    </row>
    <row r="18" spans="1:8" ht="33" customHeight="1" x14ac:dyDescent="0.75">
      <c r="A18" s="2"/>
      <c r="B18" s="5"/>
      <c r="C18" s="6"/>
      <c r="D18" s="7"/>
      <c r="E18" s="7"/>
      <c r="F18" s="7"/>
      <c r="G18" s="7"/>
      <c r="H18" s="7"/>
    </row>
    <row r="19" spans="1:8" ht="33" customHeight="1" x14ac:dyDescent="0.75">
      <c r="A19" s="2"/>
      <c r="B19" s="5"/>
      <c r="C19" s="6"/>
      <c r="D19" s="7"/>
      <c r="E19" s="7"/>
      <c r="F19" s="7"/>
      <c r="G19" s="7"/>
      <c r="H19" s="7"/>
    </row>
    <row r="20" spans="1:8" ht="33" customHeight="1" x14ac:dyDescent="0.75">
      <c r="A20" s="158" t="s">
        <v>16</v>
      </c>
      <c r="B20" s="159"/>
      <c r="C20" s="159"/>
      <c r="D20" s="159"/>
      <c r="E20" s="159"/>
      <c r="F20" s="159"/>
      <c r="G20" s="160"/>
      <c r="H20" s="8">
        <f>SUM(H9:H14)</f>
        <v>25200</v>
      </c>
    </row>
    <row r="21" spans="1:8" ht="33" customHeight="1" x14ac:dyDescent="0.75">
      <c r="A21" s="161" t="s">
        <v>56</v>
      </c>
      <c r="B21" s="4" t="s">
        <v>7</v>
      </c>
      <c r="C21" s="162">
        <f>H20+'مستخلص (12)'!C21:E21</f>
        <v>91000</v>
      </c>
      <c r="D21" s="157"/>
      <c r="E21" s="157"/>
      <c r="F21" s="154" t="s">
        <v>21</v>
      </c>
      <c r="G21" s="154"/>
      <c r="H21" s="155"/>
    </row>
    <row r="22" spans="1:8" ht="33" customHeight="1" x14ac:dyDescent="0.75">
      <c r="A22" s="161"/>
      <c r="B22" s="4" t="s">
        <v>75</v>
      </c>
      <c r="C22" s="156">
        <f>C21</f>
        <v>91000</v>
      </c>
      <c r="D22" s="157"/>
      <c r="E22" s="157"/>
      <c r="F22" s="154" t="s">
        <v>21</v>
      </c>
      <c r="G22" s="154"/>
      <c r="H22" s="155"/>
    </row>
    <row r="23" spans="1:8" ht="33" customHeight="1" x14ac:dyDescent="0.75">
      <c r="A23" s="161"/>
      <c r="B23" s="4" t="s">
        <v>9</v>
      </c>
      <c r="C23" s="156">
        <f>C21*0%</f>
        <v>0</v>
      </c>
      <c r="D23" s="157"/>
      <c r="E23" s="157"/>
      <c r="F23" s="154" t="s">
        <v>21</v>
      </c>
      <c r="G23" s="154"/>
      <c r="H23" s="155"/>
    </row>
    <row r="24" spans="1:8" ht="33" customHeight="1" x14ac:dyDescent="0.75">
      <c r="A24" s="161"/>
      <c r="B24" s="4" t="s">
        <v>10</v>
      </c>
      <c r="C24" s="156">
        <f>C21*0%</f>
        <v>0</v>
      </c>
      <c r="D24" s="157"/>
      <c r="E24" s="157"/>
      <c r="F24" s="154" t="s">
        <v>21</v>
      </c>
      <c r="G24" s="154"/>
      <c r="H24" s="155"/>
    </row>
    <row r="25" spans="1:8" ht="33" customHeight="1" x14ac:dyDescent="0.75">
      <c r="A25" s="161"/>
      <c r="B25" s="4" t="s">
        <v>11</v>
      </c>
      <c r="C25" s="156"/>
      <c r="D25" s="157"/>
      <c r="E25" s="157"/>
      <c r="F25" s="154" t="s">
        <v>21</v>
      </c>
      <c r="G25" s="154"/>
      <c r="H25" s="155"/>
    </row>
    <row r="26" spans="1:8" ht="33" customHeight="1" x14ac:dyDescent="0.75">
      <c r="A26" s="161"/>
      <c r="B26" s="4" t="s">
        <v>12</v>
      </c>
      <c r="C26" s="156"/>
      <c r="D26" s="157"/>
      <c r="E26" s="157"/>
      <c r="F26" s="154" t="s">
        <v>21</v>
      </c>
      <c r="G26" s="154"/>
      <c r="H26" s="155"/>
    </row>
    <row r="27" spans="1:8" ht="33" customHeight="1" x14ac:dyDescent="0.75">
      <c r="A27" s="161"/>
      <c r="B27" s="4" t="s">
        <v>13</v>
      </c>
      <c r="C27" s="156">
        <f>H20-C26</f>
        <v>25200</v>
      </c>
      <c r="D27" s="157"/>
      <c r="E27" s="157"/>
      <c r="F27" s="154" t="s">
        <v>21</v>
      </c>
      <c r="G27" s="154"/>
      <c r="H27" s="155"/>
    </row>
    <row r="28" spans="1:8" ht="33" customHeight="1" x14ac:dyDescent="0.75">
      <c r="A28" s="161"/>
      <c r="B28" s="163" t="s">
        <v>17</v>
      </c>
      <c r="C28" s="163"/>
      <c r="D28" s="163"/>
      <c r="E28" s="163"/>
      <c r="F28" s="163"/>
      <c r="G28" s="163"/>
      <c r="H28" s="163"/>
    </row>
    <row r="29" spans="1:8" ht="99.6" customHeight="1" x14ac:dyDescent="0.75">
      <c r="A29" s="161"/>
      <c r="B29" s="164" t="s">
        <v>18</v>
      </c>
      <c r="C29" s="164"/>
      <c r="D29" s="164"/>
      <c r="E29" s="164"/>
      <c r="F29" s="164"/>
      <c r="G29" s="164"/>
      <c r="H29" s="164"/>
    </row>
    <row r="30" spans="1:8" ht="90" customHeight="1" x14ac:dyDescent="0.75">
      <c r="A30" s="161"/>
      <c r="B30" s="164" t="s">
        <v>52</v>
      </c>
      <c r="C30" s="164"/>
      <c r="D30" s="164"/>
      <c r="E30" s="164"/>
      <c r="F30" s="164"/>
      <c r="G30" s="164"/>
      <c r="H30" s="164"/>
    </row>
    <row r="31" spans="1:8" ht="33" customHeight="1" x14ac:dyDescent="0.75">
      <c r="A31" s="3"/>
      <c r="B31" s="3"/>
      <c r="C31" s="3"/>
      <c r="D31" s="3"/>
      <c r="E31" s="3"/>
      <c r="F31" s="3"/>
      <c r="G31" s="3"/>
      <c r="H31" s="3"/>
    </row>
  </sheetData>
  <mergeCells count="39">
    <mergeCell ref="A4:B4"/>
    <mergeCell ref="C4:E4"/>
    <mergeCell ref="G4:H4"/>
    <mergeCell ref="H1:H2"/>
    <mergeCell ref="B2:G2"/>
    <mergeCell ref="A3:B3"/>
    <mergeCell ref="C3:E3"/>
    <mergeCell ref="G3:H3"/>
    <mergeCell ref="F25:H25"/>
    <mergeCell ref="C26:E26"/>
    <mergeCell ref="H7:H8"/>
    <mergeCell ref="A5:B5"/>
    <mergeCell ref="C5:E5"/>
    <mergeCell ref="G5:H5"/>
    <mergeCell ref="A6:B6"/>
    <mergeCell ref="C6:E6"/>
    <mergeCell ref="G6:H6"/>
    <mergeCell ref="A7:A8"/>
    <mergeCell ref="B7:B8"/>
    <mergeCell ref="C7:C8"/>
    <mergeCell ref="D7:F7"/>
    <mergeCell ref="G7:G8"/>
    <mergeCell ref="F26:H26"/>
    <mergeCell ref="C27:E27"/>
    <mergeCell ref="F27:H27"/>
    <mergeCell ref="A20:G20"/>
    <mergeCell ref="A21:A30"/>
    <mergeCell ref="C21:E21"/>
    <mergeCell ref="F21:H21"/>
    <mergeCell ref="C22:E22"/>
    <mergeCell ref="F22:H22"/>
    <mergeCell ref="C23:E23"/>
    <mergeCell ref="F23:H23"/>
    <mergeCell ref="C24:E24"/>
    <mergeCell ref="F24:H24"/>
    <mergeCell ref="B28:H28"/>
    <mergeCell ref="B29:H29"/>
    <mergeCell ref="B30:H30"/>
    <mergeCell ref="C25:E25"/>
  </mergeCells>
  <printOptions horizontalCentered="1" verticalCentered="1"/>
  <pageMargins left="0.25" right="0.25" top="0.75" bottom="0.75" header="0.3" footer="0.3"/>
  <pageSetup paperSize="9" scale="56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3"/>
  <sheetViews>
    <sheetView rightToLeft="1" view="pageBreakPreview" zoomScale="70" zoomScaleNormal="100" zoomScaleSheetLayoutView="70" workbookViewId="0">
      <selection activeCell="H9" sqref="H9:H20"/>
    </sheetView>
  </sheetViews>
  <sheetFormatPr defaultColWidth="14" defaultRowHeight="33" customHeight="1" x14ac:dyDescent="0.75"/>
  <cols>
    <col min="1" max="1" width="7.7109375" style="1" customWidth="1"/>
    <col min="2" max="2" width="65.5703125" style="1" bestFit="1" customWidth="1"/>
    <col min="3" max="3" width="19.140625" style="1" bestFit="1" customWidth="1"/>
    <col min="4" max="4" width="19.7109375" style="1" customWidth="1"/>
    <col min="5" max="5" width="9" style="1" bestFit="1" customWidth="1"/>
    <col min="6" max="6" width="17.140625" style="1" bestFit="1" customWidth="1"/>
    <col min="7" max="7" width="20.140625" style="1" bestFit="1" customWidth="1"/>
    <col min="8" max="8" width="23.5703125" style="1" bestFit="1" customWidth="1"/>
    <col min="9" max="246" width="14" style="1"/>
    <col min="247" max="248" width="14" style="1" customWidth="1"/>
    <col min="249" max="249" width="55.28515625" style="1" bestFit="1" customWidth="1"/>
    <col min="250" max="250" width="1.5703125" style="1" customWidth="1"/>
    <col min="251" max="251" width="14" style="1" customWidth="1"/>
    <col min="252" max="252" width="41.5703125" style="1" bestFit="1" customWidth="1"/>
    <col min="253" max="502" width="14" style="1"/>
    <col min="503" max="504" width="14" style="1" customWidth="1"/>
    <col min="505" max="505" width="55.28515625" style="1" bestFit="1" customWidth="1"/>
    <col min="506" max="506" width="1.5703125" style="1" customWidth="1"/>
    <col min="507" max="507" width="14" style="1" customWidth="1"/>
    <col min="508" max="508" width="41.5703125" style="1" bestFit="1" customWidth="1"/>
    <col min="509" max="758" width="14" style="1"/>
    <col min="759" max="760" width="14" style="1" customWidth="1"/>
    <col min="761" max="761" width="55.28515625" style="1" bestFit="1" customWidth="1"/>
    <col min="762" max="762" width="1.5703125" style="1" customWidth="1"/>
    <col min="763" max="763" width="14" style="1" customWidth="1"/>
    <col min="764" max="764" width="41.5703125" style="1" bestFit="1" customWidth="1"/>
    <col min="765" max="1014" width="14" style="1"/>
    <col min="1015" max="1016" width="14" style="1" customWidth="1"/>
    <col min="1017" max="1017" width="55.28515625" style="1" bestFit="1" customWidth="1"/>
    <col min="1018" max="1018" width="1.5703125" style="1" customWidth="1"/>
    <col min="1019" max="1019" width="14" style="1" customWidth="1"/>
    <col min="1020" max="1020" width="41.5703125" style="1" bestFit="1" customWidth="1"/>
    <col min="1021" max="1270" width="14" style="1"/>
    <col min="1271" max="1272" width="14" style="1" customWidth="1"/>
    <col min="1273" max="1273" width="55.28515625" style="1" bestFit="1" customWidth="1"/>
    <col min="1274" max="1274" width="1.5703125" style="1" customWidth="1"/>
    <col min="1275" max="1275" width="14" style="1" customWidth="1"/>
    <col min="1276" max="1276" width="41.5703125" style="1" bestFit="1" customWidth="1"/>
    <col min="1277" max="1526" width="14" style="1"/>
    <col min="1527" max="1528" width="14" style="1" customWidth="1"/>
    <col min="1529" max="1529" width="55.28515625" style="1" bestFit="1" customWidth="1"/>
    <col min="1530" max="1530" width="1.5703125" style="1" customWidth="1"/>
    <col min="1531" max="1531" width="14" style="1" customWidth="1"/>
    <col min="1532" max="1532" width="41.5703125" style="1" bestFit="1" customWidth="1"/>
    <col min="1533" max="1782" width="14" style="1"/>
    <col min="1783" max="1784" width="14" style="1" customWidth="1"/>
    <col min="1785" max="1785" width="55.28515625" style="1" bestFit="1" customWidth="1"/>
    <col min="1786" max="1786" width="1.5703125" style="1" customWidth="1"/>
    <col min="1787" max="1787" width="14" style="1" customWidth="1"/>
    <col min="1788" max="1788" width="41.5703125" style="1" bestFit="1" customWidth="1"/>
    <col min="1789" max="2038" width="14" style="1"/>
    <col min="2039" max="2040" width="14" style="1" customWidth="1"/>
    <col min="2041" max="2041" width="55.28515625" style="1" bestFit="1" customWidth="1"/>
    <col min="2042" max="2042" width="1.5703125" style="1" customWidth="1"/>
    <col min="2043" max="2043" width="14" style="1" customWidth="1"/>
    <col min="2044" max="2044" width="41.5703125" style="1" bestFit="1" customWidth="1"/>
    <col min="2045" max="2294" width="14" style="1"/>
    <col min="2295" max="2296" width="14" style="1" customWidth="1"/>
    <col min="2297" max="2297" width="55.28515625" style="1" bestFit="1" customWidth="1"/>
    <col min="2298" max="2298" width="1.5703125" style="1" customWidth="1"/>
    <col min="2299" max="2299" width="14" style="1" customWidth="1"/>
    <col min="2300" max="2300" width="41.5703125" style="1" bestFit="1" customWidth="1"/>
    <col min="2301" max="2550" width="14" style="1"/>
    <col min="2551" max="2552" width="14" style="1" customWidth="1"/>
    <col min="2553" max="2553" width="55.28515625" style="1" bestFit="1" customWidth="1"/>
    <col min="2554" max="2554" width="1.5703125" style="1" customWidth="1"/>
    <col min="2555" max="2555" width="14" style="1" customWidth="1"/>
    <col min="2556" max="2556" width="41.5703125" style="1" bestFit="1" customWidth="1"/>
    <col min="2557" max="2806" width="14" style="1"/>
    <col min="2807" max="2808" width="14" style="1" customWidth="1"/>
    <col min="2809" max="2809" width="55.28515625" style="1" bestFit="1" customWidth="1"/>
    <col min="2810" max="2810" width="1.5703125" style="1" customWidth="1"/>
    <col min="2811" max="2811" width="14" style="1" customWidth="1"/>
    <col min="2812" max="2812" width="41.5703125" style="1" bestFit="1" customWidth="1"/>
    <col min="2813" max="3062" width="14" style="1"/>
    <col min="3063" max="3064" width="14" style="1" customWidth="1"/>
    <col min="3065" max="3065" width="55.28515625" style="1" bestFit="1" customWidth="1"/>
    <col min="3066" max="3066" width="1.5703125" style="1" customWidth="1"/>
    <col min="3067" max="3067" width="14" style="1" customWidth="1"/>
    <col min="3068" max="3068" width="41.5703125" style="1" bestFit="1" customWidth="1"/>
    <col min="3069" max="3318" width="14" style="1"/>
    <col min="3319" max="3320" width="14" style="1" customWidth="1"/>
    <col min="3321" max="3321" width="55.28515625" style="1" bestFit="1" customWidth="1"/>
    <col min="3322" max="3322" width="1.5703125" style="1" customWidth="1"/>
    <col min="3323" max="3323" width="14" style="1" customWidth="1"/>
    <col min="3324" max="3324" width="41.5703125" style="1" bestFit="1" customWidth="1"/>
    <col min="3325" max="3574" width="14" style="1"/>
    <col min="3575" max="3576" width="14" style="1" customWidth="1"/>
    <col min="3577" max="3577" width="55.28515625" style="1" bestFit="1" customWidth="1"/>
    <col min="3578" max="3578" width="1.5703125" style="1" customWidth="1"/>
    <col min="3579" max="3579" width="14" style="1" customWidth="1"/>
    <col min="3580" max="3580" width="41.5703125" style="1" bestFit="1" customWidth="1"/>
    <col min="3581" max="3830" width="14" style="1"/>
    <col min="3831" max="3832" width="14" style="1" customWidth="1"/>
    <col min="3833" max="3833" width="55.28515625" style="1" bestFit="1" customWidth="1"/>
    <col min="3834" max="3834" width="1.5703125" style="1" customWidth="1"/>
    <col min="3835" max="3835" width="14" style="1" customWidth="1"/>
    <col min="3836" max="3836" width="41.5703125" style="1" bestFit="1" customWidth="1"/>
    <col min="3837" max="4086" width="14" style="1"/>
    <col min="4087" max="4088" width="14" style="1" customWidth="1"/>
    <col min="4089" max="4089" width="55.28515625" style="1" bestFit="1" customWidth="1"/>
    <col min="4090" max="4090" width="1.5703125" style="1" customWidth="1"/>
    <col min="4091" max="4091" width="14" style="1" customWidth="1"/>
    <col min="4092" max="4092" width="41.5703125" style="1" bestFit="1" customWidth="1"/>
    <col min="4093" max="4342" width="14" style="1"/>
    <col min="4343" max="4344" width="14" style="1" customWidth="1"/>
    <col min="4345" max="4345" width="55.28515625" style="1" bestFit="1" customWidth="1"/>
    <col min="4346" max="4346" width="1.5703125" style="1" customWidth="1"/>
    <col min="4347" max="4347" width="14" style="1" customWidth="1"/>
    <col min="4348" max="4348" width="41.5703125" style="1" bestFit="1" customWidth="1"/>
    <col min="4349" max="4598" width="14" style="1"/>
    <col min="4599" max="4600" width="14" style="1" customWidth="1"/>
    <col min="4601" max="4601" width="55.28515625" style="1" bestFit="1" customWidth="1"/>
    <col min="4602" max="4602" width="1.5703125" style="1" customWidth="1"/>
    <col min="4603" max="4603" width="14" style="1" customWidth="1"/>
    <col min="4604" max="4604" width="41.5703125" style="1" bestFit="1" customWidth="1"/>
    <col min="4605" max="4854" width="14" style="1"/>
    <col min="4855" max="4856" width="14" style="1" customWidth="1"/>
    <col min="4857" max="4857" width="55.28515625" style="1" bestFit="1" customWidth="1"/>
    <col min="4858" max="4858" width="1.5703125" style="1" customWidth="1"/>
    <col min="4859" max="4859" width="14" style="1" customWidth="1"/>
    <col min="4860" max="4860" width="41.5703125" style="1" bestFit="1" customWidth="1"/>
    <col min="4861" max="5110" width="14" style="1"/>
    <col min="5111" max="5112" width="14" style="1" customWidth="1"/>
    <col min="5113" max="5113" width="55.28515625" style="1" bestFit="1" customWidth="1"/>
    <col min="5114" max="5114" width="1.5703125" style="1" customWidth="1"/>
    <col min="5115" max="5115" width="14" style="1" customWidth="1"/>
    <col min="5116" max="5116" width="41.5703125" style="1" bestFit="1" customWidth="1"/>
    <col min="5117" max="5366" width="14" style="1"/>
    <col min="5367" max="5368" width="14" style="1" customWidth="1"/>
    <col min="5369" max="5369" width="55.28515625" style="1" bestFit="1" customWidth="1"/>
    <col min="5370" max="5370" width="1.5703125" style="1" customWidth="1"/>
    <col min="5371" max="5371" width="14" style="1" customWidth="1"/>
    <col min="5372" max="5372" width="41.5703125" style="1" bestFit="1" customWidth="1"/>
    <col min="5373" max="5622" width="14" style="1"/>
    <col min="5623" max="5624" width="14" style="1" customWidth="1"/>
    <col min="5625" max="5625" width="55.28515625" style="1" bestFit="1" customWidth="1"/>
    <col min="5626" max="5626" width="1.5703125" style="1" customWidth="1"/>
    <col min="5627" max="5627" width="14" style="1" customWidth="1"/>
    <col min="5628" max="5628" width="41.5703125" style="1" bestFit="1" customWidth="1"/>
    <col min="5629" max="5878" width="14" style="1"/>
    <col min="5879" max="5880" width="14" style="1" customWidth="1"/>
    <col min="5881" max="5881" width="55.28515625" style="1" bestFit="1" customWidth="1"/>
    <col min="5882" max="5882" width="1.5703125" style="1" customWidth="1"/>
    <col min="5883" max="5883" width="14" style="1" customWidth="1"/>
    <col min="5884" max="5884" width="41.5703125" style="1" bestFit="1" customWidth="1"/>
    <col min="5885" max="6134" width="14" style="1"/>
    <col min="6135" max="6136" width="14" style="1" customWidth="1"/>
    <col min="6137" max="6137" width="55.28515625" style="1" bestFit="1" customWidth="1"/>
    <col min="6138" max="6138" width="1.5703125" style="1" customWidth="1"/>
    <col min="6139" max="6139" width="14" style="1" customWidth="1"/>
    <col min="6140" max="6140" width="41.5703125" style="1" bestFit="1" customWidth="1"/>
    <col min="6141" max="6390" width="14" style="1"/>
    <col min="6391" max="6392" width="14" style="1" customWidth="1"/>
    <col min="6393" max="6393" width="55.28515625" style="1" bestFit="1" customWidth="1"/>
    <col min="6394" max="6394" width="1.5703125" style="1" customWidth="1"/>
    <col min="6395" max="6395" width="14" style="1" customWidth="1"/>
    <col min="6396" max="6396" width="41.5703125" style="1" bestFit="1" customWidth="1"/>
    <col min="6397" max="6646" width="14" style="1"/>
    <col min="6647" max="6648" width="14" style="1" customWidth="1"/>
    <col min="6649" max="6649" width="55.28515625" style="1" bestFit="1" customWidth="1"/>
    <col min="6650" max="6650" width="1.5703125" style="1" customWidth="1"/>
    <col min="6651" max="6651" width="14" style="1" customWidth="1"/>
    <col min="6652" max="6652" width="41.5703125" style="1" bestFit="1" customWidth="1"/>
    <col min="6653" max="6902" width="14" style="1"/>
    <col min="6903" max="6904" width="14" style="1" customWidth="1"/>
    <col min="6905" max="6905" width="55.28515625" style="1" bestFit="1" customWidth="1"/>
    <col min="6906" max="6906" width="1.5703125" style="1" customWidth="1"/>
    <col min="6907" max="6907" width="14" style="1" customWidth="1"/>
    <col min="6908" max="6908" width="41.5703125" style="1" bestFit="1" customWidth="1"/>
    <col min="6909" max="7158" width="14" style="1"/>
    <col min="7159" max="7160" width="14" style="1" customWidth="1"/>
    <col min="7161" max="7161" width="55.28515625" style="1" bestFit="1" customWidth="1"/>
    <col min="7162" max="7162" width="1.5703125" style="1" customWidth="1"/>
    <col min="7163" max="7163" width="14" style="1" customWidth="1"/>
    <col min="7164" max="7164" width="41.5703125" style="1" bestFit="1" customWidth="1"/>
    <col min="7165" max="7414" width="14" style="1"/>
    <col min="7415" max="7416" width="14" style="1" customWidth="1"/>
    <col min="7417" max="7417" width="55.28515625" style="1" bestFit="1" customWidth="1"/>
    <col min="7418" max="7418" width="1.5703125" style="1" customWidth="1"/>
    <col min="7419" max="7419" width="14" style="1" customWidth="1"/>
    <col min="7420" max="7420" width="41.5703125" style="1" bestFit="1" customWidth="1"/>
    <col min="7421" max="7670" width="14" style="1"/>
    <col min="7671" max="7672" width="14" style="1" customWidth="1"/>
    <col min="7673" max="7673" width="55.28515625" style="1" bestFit="1" customWidth="1"/>
    <col min="7674" max="7674" width="1.5703125" style="1" customWidth="1"/>
    <col min="7675" max="7675" width="14" style="1" customWidth="1"/>
    <col min="7676" max="7676" width="41.5703125" style="1" bestFit="1" customWidth="1"/>
    <col min="7677" max="7926" width="14" style="1"/>
    <col min="7927" max="7928" width="14" style="1" customWidth="1"/>
    <col min="7929" max="7929" width="55.28515625" style="1" bestFit="1" customWidth="1"/>
    <col min="7930" max="7930" width="1.5703125" style="1" customWidth="1"/>
    <col min="7931" max="7931" width="14" style="1" customWidth="1"/>
    <col min="7932" max="7932" width="41.5703125" style="1" bestFit="1" customWidth="1"/>
    <col min="7933" max="8182" width="14" style="1"/>
    <col min="8183" max="8184" width="14" style="1" customWidth="1"/>
    <col min="8185" max="8185" width="55.28515625" style="1" bestFit="1" customWidth="1"/>
    <col min="8186" max="8186" width="1.5703125" style="1" customWidth="1"/>
    <col min="8187" max="8187" width="14" style="1" customWidth="1"/>
    <col min="8188" max="8188" width="41.5703125" style="1" bestFit="1" customWidth="1"/>
    <col min="8189" max="8438" width="14" style="1"/>
    <col min="8439" max="8440" width="14" style="1" customWidth="1"/>
    <col min="8441" max="8441" width="55.28515625" style="1" bestFit="1" customWidth="1"/>
    <col min="8442" max="8442" width="1.5703125" style="1" customWidth="1"/>
    <col min="8443" max="8443" width="14" style="1" customWidth="1"/>
    <col min="8444" max="8444" width="41.5703125" style="1" bestFit="1" customWidth="1"/>
    <col min="8445" max="8694" width="14" style="1"/>
    <col min="8695" max="8696" width="14" style="1" customWidth="1"/>
    <col min="8697" max="8697" width="55.28515625" style="1" bestFit="1" customWidth="1"/>
    <col min="8698" max="8698" width="1.5703125" style="1" customWidth="1"/>
    <col min="8699" max="8699" width="14" style="1" customWidth="1"/>
    <col min="8700" max="8700" width="41.5703125" style="1" bestFit="1" customWidth="1"/>
    <col min="8701" max="8950" width="14" style="1"/>
    <col min="8951" max="8952" width="14" style="1" customWidth="1"/>
    <col min="8953" max="8953" width="55.28515625" style="1" bestFit="1" customWidth="1"/>
    <col min="8954" max="8954" width="1.5703125" style="1" customWidth="1"/>
    <col min="8955" max="8955" width="14" style="1" customWidth="1"/>
    <col min="8956" max="8956" width="41.5703125" style="1" bestFit="1" customWidth="1"/>
    <col min="8957" max="9206" width="14" style="1"/>
    <col min="9207" max="9208" width="14" style="1" customWidth="1"/>
    <col min="9209" max="9209" width="55.28515625" style="1" bestFit="1" customWidth="1"/>
    <col min="9210" max="9210" width="1.5703125" style="1" customWidth="1"/>
    <col min="9211" max="9211" width="14" style="1" customWidth="1"/>
    <col min="9212" max="9212" width="41.5703125" style="1" bestFit="1" customWidth="1"/>
    <col min="9213" max="9462" width="14" style="1"/>
    <col min="9463" max="9464" width="14" style="1" customWidth="1"/>
    <col min="9465" max="9465" width="55.28515625" style="1" bestFit="1" customWidth="1"/>
    <col min="9466" max="9466" width="1.5703125" style="1" customWidth="1"/>
    <col min="9467" max="9467" width="14" style="1" customWidth="1"/>
    <col min="9468" max="9468" width="41.5703125" style="1" bestFit="1" customWidth="1"/>
    <col min="9469" max="9718" width="14" style="1"/>
    <col min="9719" max="9720" width="14" style="1" customWidth="1"/>
    <col min="9721" max="9721" width="55.28515625" style="1" bestFit="1" customWidth="1"/>
    <col min="9722" max="9722" width="1.5703125" style="1" customWidth="1"/>
    <col min="9723" max="9723" width="14" style="1" customWidth="1"/>
    <col min="9724" max="9724" width="41.5703125" style="1" bestFit="1" customWidth="1"/>
    <col min="9725" max="9974" width="14" style="1"/>
    <col min="9975" max="9976" width="14" style="1" customWidth="1"/>
    <col min="9977" max="9977" width="55.28515625" style="1" bestFit="1" customWidth="1"/>
    <col min="9978" max="9978" width="1.5703125" style="1" customWidth="1"/>
    <col min="9979" max="9979" width="14" style="1" customWidth="1"/>
    <col min="9980" max="9980" width="41.5703125" style="1" bestFit="1" customWidth="1"/>
    <col min="9981" max="10230" width="14" style="1"/>
    <col min="10231" max="10232" width="14" style="1" customWidth="1"/>
    <col min="10233" max="10233" width="55.28515625" style="1" bestFit="1" customWidth="1"/>
    <col min="10234" max="10234" width="1.5703125" style="1" customWidth="1"/>
    <col min="10235" max="10235" width="14" style="1" customWidth="1"/>
    <col min="10236" max="10236" width="41.5703125" style="1" bestFit="1" customWidth="1"/>
    <col min="10237" max="10486" width="14" style="1"/>
    <col min="10487" max="10488" width="14" style="1" customWidth="1"/>
    <col min="10489" max="10489" width="55.28515625" style="1" bestFit="1" customWidth="1"/>
    <col min="10490" max="10490" width="1.5703125" style="1" customWidth="1"/>
    <col min="10491" max="10491" width="14" style="1" customWidth="1"/>
    <col min="10492" max="10492" width="41.5703125" style="1" bestFit="1" customWidth="1"/>
    <col min="10493" max="10742" width="14" style="1"/>
    <col min="10743" max="10744" width="14" style="1" customWidth="1"/>
    <col min="10745" max="10745" width="55.28515625" style="1" bestFit="1" customWidth="1"/>
    <col min="10746" max="10746" width="1.5703125" style="1" customWidth="1"/>
    <col min="10747" max="10747" width="14" style="1" customWidth="1"/>
    <col min="10748" max="10748" width="41.5703125" style="1" bestFit="1" customWidth="1"/>
    <col min="10749" max="10998" width="14" style="1"/>
    <col min="10999" max="11000" width="14" style="1" customWidth="1"/>
    <col min="11001" max="11001" width="55.28515625" style="1" bestFit="1" customWidth="1"/>
    <col min="11002" max="11002" width="1.5703125" style="1" customWidth="1"/>
    <col min="11003" max="11003" width="14" style="1" customWidth="1"/>
    <col min="11004" max="11004" width="41.5703125" style="1" bestFit="1" customWidth="1"/>
    <col min="11005" max="11254" width="14" style="1"/>
    <col min="11255" max="11256" width="14" style="1" customWidth="1"/>
    <col min="11257" max="11257" width="55.28515625" style="1" bestFit="1" customWidth="1"/>
    <col min="11258" max="11258" width="1.5703125" style="1" customWidth="1"/>
    <col min="11259" max="11259" width="14" style="1" customWidth="1"/>
    <col min="11260" max="11260" width="41.5703125" style="1" bestFit="1" customWidth="1"/>
    <col min="11261" max="11510" width="14" style="1"/>
    <col min="11511" max="11512" width="14" style="1" customWidth="1"/>
    <col min="11513" max="11513" width="55.28515625" style="1" bestFit="1" customWidth="1"/>
    <col min="11514" max="11514" width="1.5703125" style="1" customWidth="1"/>
    <col min="11515" max="11515" width="14" style="1" customWidth="1"/>
    <col min="11516" max="11516" width="41.5703125" style="1" bestFit="1" customWidth="1"/>
    <col min="11517" max="11766" width="14" style="1"/>
    <col min="11767" max="11768" width="14" style="1" customWidth="1"/>
    <col min="11769" max="11769" width="55.28515625" style="1" bestFit="1" customWidth="1"/>
    <col min="11770" max="11770" width="1.5703125" style="1" customWidth="1"/>
    <col min="11771" max="11771" width="14" style="1" customWidth="1"/>
    <col min="11772" max="11772" width="41.5703125" style="1" bestFit="1" customWidth="1"/>
    <col min="11773" max="12022" width="14" style="1"/>
    <col min="12023" max="12024" width="14" style="1" customWidth="1"/>
    <col min="12025" max="12025" width="55.28515625" style="1" bestFit="1" customWidth="1"/>
    <col min="12026" max="12026" width="1.5703125" style="1" customWidth="1"/>
    <col min="12027" max="12027" width="14" style="1" customWidth="1"/>
    <col min="12028" max="12028" width="41.5703125" style="1" bestFit="1" customWidth="1"/>
    <col min="12029" max="12278" width="14" style="1"/>
    <col min="12279" max="12280" width="14" style="1" customWidth="1"/>
    <col min="12281" max="12281" width="55.28515625" style="1" bestFit="1" customWidth="1"/>
    <col min="12282" max="12282" width="1.5703125" style="1" customWidth="1"/>
    <col min="12283" max="12283" width="14" style="1" customWidth="1"/>
    <col min="12284" max="12284" width="41.5703125" style="1" bestFit="1" customWidth="1"/>
    <col min="12285" max="12534" width="14" style="1"/>
    <col min="12535" max="12536" width="14" style="1" customWidth="1"/>
    <col min="12537" max="12537" width="55.28515625" style="1" bestFit="1" customWidth="1"/>
    <col min="12538" max="12538" width="1.5703125" style="1" customWidth="1"/>
    <col min="12539" max="12539" width="14" style="1" customWidth="1"/>
    <col min="12540" max="12540" width="41.5703125" style="1" bestFit="1" customWidth="1"/>
    <col min="12541" max="12790" width="14" style="1"/>
    <col min="12791" max="12792" width="14" style="1" customWidth="1"/>
    <col min="12793" max="12793" width="55.28515625" style="1" bestFit="1" customWidth="1"/>
    <col min="12794" max="12794" width="1.5703125" style="1" customWidth="1"/>
    <col min="12795" max="12795" width="14" style="1" customWidth="1"/>
    <col min="12796" max="12796" width="41.5703125" style="1" bestFit="1" customWidth="1"/>
    <col min="12797" max="13046" width="14" style="1"/>
    <col min="13047" max="13048" width="14" style="1" customWidth="1"/>
    <col min="13049" max="13049" width="55.28515625" style="1" bestFit="1" customWidth="1"/>
    <col min="13050" max="13050" width="1.5703125" style="1" customWidth="1"/>
    <col min="13051" max="13051" width="14" style="1" customWidth="1"/>
    <col min="13052" max="13052" width="41.5703125" style="1" bestFit="1" customWidth="1"/>
    <col min="13053" max="13302" width="14" style="1"/>
    <col min="13303" max="13304" width="14" style="1" customWidth="1"/>
    <col min="13305" max="13305" width="55.28515625" style="1" bestFit="1" customWidth="1"/>
    <col min="13306" max="13306" width="1.5703125" style="1" customWidth="1"/>
    <col min="13307" max="13307" width="14" style="1" customWidth="1"/>
    <col min="13308" max="13308" width="41.5703125" style="1" bestFit="1" customWidth="1"/>
    <col min="13309" max="13558" width="14" style="1"/>
    <col min="13559" max="13560" width="14" style="1" customWidth="1"/>
    <col min="13561" max="13561" width="55.28515625" style="1" bestFit="1" customWidth="1"/>
    <col min="13562" max="13562" width="1.5703125" style="1" customWidth="1"/>
    <col min="13563" max="13563" width="14" style="1" customWidth="1"/>
    <col min="13564" max="13564" width="41.5703125" style="1" bestFit="1" customWidth="1"/>
    <col min="13565" max="13814" width="14" style="1"/>
    <col min="13815" max="13816" width="14" style="1" customWidth="1"/>
    <col min="13817" max="13817" width="55.28515625" style="1" bestFit="1" customWidth="1"/>
    <col min="13818" max="13818" width="1.5703125" style="1" customWidth="1"/>
    <col min="13819" max="13819" width="14" style="1" customWidth="1"/>
    <col min="13820" max="13820" width="41.5703125" style="1" bestFit="1" customWidth="1"/>
    <col min="13821" max="14070" width="14" style="1"/>
    <col min="14071" max="14072" width="14" style="1" customWidth="1"/>
    <col min="14073" max="14073" width="55.28515625" style="1" bestFit="1" customWidth="1"/>
    <col min="14074" max="14074" width="1.5703125" style="1" customWidth="1"/>
    <col min="14075" max="14075" width="14" style="1" customWidth="1"/>
    <col min="14076" max="14076" width="41.5703125" style="1" bestFit="1" customWidth="1"/>
    <col min="14077" max="14326" width="14" style="1"/>
    <col min="14327" max="14328" width="14" style="1" customWidth="1"/>
    <col min="14329" max="14329" width="55.28515625" style="1" bestFit="1" customWidth="1"/>
    <col min="14330" max="14330" width="1.5703125" style="1" customWidth="1"/>
    <col min="14331" max="14331" width="14" style="1" customWidth="1"/>
    <col min="14332" max="14332" width="41.5703125" style="1" bestFit="1" customWidth="1"/>
    <col min="14333" max="14582" width="14" style="1"/>
    <col min="14583" max="14584" width="14" style="1" customWidth="1"/>
    <col min="14585" max="14585" width="55.28515625" style="1" bestFit="1" customWidth="1"/>
    <col min="14586" max="14586" width="1.5703125" style="1" customWidth="1"/>
    <col min="14587" max="14587" width="14" style="1" customWidth="1"/>
    <col min="14588" max="14588" width="41.5703125" style="1" bestFit="1" customWidth="1"/>
    <col min="14589" max="14838" width="14" style="1"/>
    <col min="14839" max="14840" width="14" style="1" customWidth="1"/>
    <col min="14841" max="14841" width="55.28515625" style="1" bestFit="1" customWidth="1"/>
    <col min="14842" max="14842" width="1.5703125" style="1" customWidth="1"/>
    <col min="14843" max="14843" width="14" style="1" customWidth="1"/>
    <col min="14844" max="14844" width="41.5703125" style="1" bestFit="1" customWidth="1"/>
    <col min="14845" max="15094" width="14" style="1"/>
    <col min="15095" max="15096" width="14" style="1" customWidth="1"/>
    <col min="15097" max="15097" width="55.28515625" style="1" bestFit="1" customWidth="1"/>
    <col min="15098" max="15098" width="1.5703125" style="1" customWidth="1"/>
    <col min="15099" max="15099" width="14" style="1" customWidth="1"/>
    <col min="15100" max="15100" width="41.5703125" style="1" bestFit="1" customWidth="1"/>
    <col min="15101" max="15350" width="14" style="1"/>
    <col min="15351" max="15352" width="14" style="1" customWidth="1"/>
    <col min="15353" max="15353" width="55.28515625" style="1" bestFit="1" customWidth="1"/>
    <col min="15354" max="15354" width="1.5703125" style="1" customWidth="1"/>
    <col min="15355" max="15355" width="14" style="1" customWidth="1"/>
    <col min="15356" max="15356" width="41.5703125" style="1" bestFit="1" customWidth="1"/>
    <col min="15357" max="15606" width="14" style="1"/>
    <col min="15607" max="15608" width="14" style="1" customWidth="1"/>
    <col min="15609" max="15609" width="55.28515625" style="1" bestFit="1" customWidth="1"/>
    <col min="15610" max="15610" width="1.5703125" style="1" customWidth="1"/>
    <col min="15611" max="15611" width="14" style="1" customWidth="1"/>
    <col min="15612" max="15612" width="41.5703125" style="1" bestFit="1" customWidth="1"/>
    <col min="15613" max="15862" width="14" style="1"/>
    <col min="15863" max="15864" width="14" style="1" customWidth="1"/>
    <col min="15865" max="15865" width="55.28515625" style="1" bestFit="1" customWidth="1"/>
    <col min="15866" max="15866" width="1.5703125" style="1" customWidth="1"/>
    <col min="15867" max="15867" width="14" style="1" customWidth="1"/>
    <col min="15868" max="15868" width="41.5703125" style="1" bestFit="1" customWidth="1"/>
    <col min="15869" max="16118" width="14" style="1"/>
    <col min="16119" max="16120" width="14" style="1" customWidth="1"/>
    <col min="16121" max="16121" width="55.28515625" style="1" bestFit="1" customWidth="1"/>
    <col min="16122" max="16122" width="1.5703125" style="1" customWidth="1"/>
    <col min="16123" max="16123" width="14" style="1" customWidth="1"/>
    <col min="16124" max="16124" width="41.5703125" style="1" bestFit="1" customWidth="1"/>
    <col min="16125" max="16384" width="14" style="1"/>
  </cols>
  <sheetData>
    <row r="1" spans="1:8" ht="70.150000000000006" customHeight="1" x14ac:dyDescent="0.75">
      <c r="H1" s="175" t="s">
        <v>29</v>
      </c>
    </row>
    <row r="2" spans="1:8" ht="67.150000000000006" customHeight="1" x14ac:dyDescent="0.75">
      <c r="B2" s="177" t="s">
        <v>19</v>
      </c>
      <c r="C2" s="177"/>
      <c r="D2" s="177"/>
      <c r="E2" s="177"/>
      <c r="F2" s="177"/>
      <c r="G2" s="177"/>
      <c r="H2" s="176"/>
    </row>
    <row r="3" spans="1:8" ht="33" customHeight="1" x14ac:dyDescent="0.75">
      <c r="A3" s="167" t="s">
        <v>0</v>
      </c>
      <c r="B3" s="168"/>
      <c r="C3" s="178">
        <v>45414</v>
      </c>
      <c r="D3" s="179"/>
      <c r="E3" s="180"/>
      <c r="F3" s="10" t="s">
        <v>24</v>
      </c>
      <c r="G3" s="181" t="s">
        <v>122</v>
      </c>
      <c r="H3" s="181"/>
    </row>
    <row r="4" spans="1:8" ht="33" customHeight="1" x14ac:dyDescent="0.75">
      <c r="A4" s="167" t="s">
        <v>15</v>
      </c>
      <c r="B4" s="168"/>
      <c r="C4" s="167" t="s">
        <v>66</v>
      </c>
      <c r="D4" s="169"/>
      <c r="E4" s="168"/>
      <c r="F4" s="10" t="s">
        <v>25</v>
      </c>
      <c r="G4" s="170">
        <v>45414</v>
      </c>
      <c r="H4" s="170"/>
    </row>
    <row r="5" spans="1:8" ht="34.9" customHeight="1" x14ac:dyDescent="0.75">
      <c r="A5" s="167" t="s">
        <v>1</v>
      </c>
      <c r="B5" s="168"/>
      <c r="C5" s="167" t="s">
        <v>121</v>
      </c>
      <c r="D5" s="169"/>
      <c r="E5" s="168"/>
      <c r="F5" s="10" t="s">
        <v>26</v>
      </c>
      <c r="G5" s="170">
        <v>45414</v>
      </c>
      <c r="H5" s="170"/>
    </row>
    <row r="6" spans="1:8" ht="33" customHeight="1" x14ac:dyDescent="0.75">
      <c r="A6" s="167" t="s">
        <v>2</v>
      </c>
      <c r="B6" s="168"/>
      <c r="C6" s="167">
        <v>49</v>
      </c>
      <c r="D6" s="169"/>
      <c r="E6" s="168"/>
      <c r="F6" s="10" t="s">
        <v>27</v>
      </c>
      <c r="G6" s="171"/>
      <c r="H6" s="171"/>
    </row>
    <row r="7" spans="1:8" ht="33" customHeight="1" x14ac:dyDescent="0.75">
      <c r="A7" s="172" t="s">
        <v>14</v>
      </c>
      <c r="B7" s="165" t="s">
        <v>3</v>
      </c>
      <c r="C7" s="165" t="s">
        <v>136</v>
      </c>
      <c r="D7" s="174" t="s">
        <v>5</v>
      </c>
      <c r="E7" s="174"/>
      <c r="F7" s="174"/>
      <c r="G7" s="165" t="s">
        <v>23</v>
      </c>
      <c r="H7" s="165" t="s">
        <v>22</v>
      </c>
    </row>
    <row r="8" spans="1:8" ht="33" customHeight="1" x14ac:dyDescent="0.75">
      <c r="A8" s="173"/>
      <c r="B8" s="166"/>
      <c r="C8" s="166"/>
      <c r="D8" s="9"/>
      <c r="E8" s="9"/>
      <c r="F8" s="9" t="s">
        <v>6</v>
      </c>
      <c r="G8" s="166"/>
      <c r="H8" s="166"/>
    </row>
    <row r="9" spans="1:8" s="19" customFormat="1" ht="33" customHeight="1" x14ac:dyDescent="0.75">
      <c r="A9" s="12">
        <v>1</v>
      </c>
      <c r="B9" s="11" t="s">
        <v>233</v>
      </c>
      <c r="C9" s="18"/>
      <c r="D9" s="13">
        <v>1</v>
      </c>
      <c r="E9" s="14">
        <v>1</v>
      </c>
      <c r="F9" s="14">
        <f>E9*D9</f>
        <v>1</v>
      </c>
      <c r="G9" s="14">
        <v>100</v>
      </c>
      <c r="H9" s="15">
        <f t="shared" ref="H9:H31" si="0">G9*F9</f>
        <v>100</v>
      </c>
    </row>
    <row r="10" spans="1:8" ht="35.25" x14ac:dyDescent="0.75">
      <c r="A10" s="12">
        <v>2</v>
      </c>
      <c r="B10" s="11" t="s">
        <v>298</v>
      </c>
      <c r="C10" s="18"/>
      <c r="D10" s="13">
        <v>3</v>
      </c>
      <c r="E10" s="14">
        <v>1</v>
      </c>
      <c r="F10" s="14">
        <f>D10*E10</f>
        <v>3</v>
      </c>
      <c r="G10" s="14">
        <v>35</v>
      </c>
      <c r="H10" s="15">
        <f>G10*F10</f>
        <v>105</v>
      </c>
    </row>
    <row r="11" spans="1:8" ht="35.25" x14ac:dyDescent="0.75">
      <c r="A11" s="12">
        <v>3</v>
      </c>
      <c r="B11" s="11" t="s">
        <v>139</v>
      </c>
      <c r="C11" s="18"/>
      <c r="D11" s="13">
        <v>1</v>
      </c>
      <c r="E11" s="14">
        <v>1</v>
      </c>
      <c r="F11" s="14">
        <f>E11*D11</f>
        <v>1</v>
      </c>
      <c r="G11" s="14">
        <v>1000</v>
      </c>
      <c r="H11" s="15">
        <f t="shared" si="0"/>
        <v>1000</v>
      </c>
    </row>
    <row r="12" spans="1:8" ht="35.25" x14ac:dyDescent="0.75">
      <c r="A12" s="12">
        <v>4</v>
      </c>
      <c r="B12" s="11" t="s">
        <v>299</v>
      </c>
      <c r="C12" s="18"/>
      <c r="D12" s="13">
        <v>2</v>
      </c>
      <c r="E12" s="14">
        <v>1</v>
      </c>
      <c r="F12" s="14">
        <f t="shared" ref="F12:F31" si="1">E12*D12</f>
        <v>2</v>
      </c>
      <c r="G12" s="14">
        <v>250</v>
      </c>
      <c r="H12" s="15">
        <f t="shared" si="0"/>
        <v>500</v>
      </c>
    </row>
    <row r="13" spans="1:8" ht="35.25" x14ac:dyDescent="0.75">
      <c r="A13" s="12">
        <v>5</v>
      </c>
      <c r="B13" s="11" t="s">
        <v>300</v>
      </c>
      <c r="C13" s="18"/>
      <c r="D13" s="13">
        <v>1</v>
      </c>
      <c r="E13" s="14">
        <v>1</v>
      </c>
      <c r="F13" s="14">
        <f t="shared" si="1"/>
        <v>1</v>
      </c>
      <c r="G13" s="14">
        <v>2750</v>
      </c>
      <c r="H13" s="15">
        <f t="shared" si="0"/>
        <v>2750</v>
      </c>
    </row>
    <row r="14" spans="1:8" ht="35.25" x14ac:dyDescent="0.75">
      <c r="A14" s="12">
        <v>6</v>
      </c>
      <c r="B14" s="11" t="s">
        <v>279</v>
      </c>
      <c r="C14" s="18"/>
      <c r="D14" s="13">
        <v>1</v>
      </c>
      <c r="E14" s="14">
        <v>1</v>
      </c>
      <c r="F14" s="14">
        <f t="shared" ref="F14" si="2">D14*E14</f>
        <v>1</v>
      </c>
      <c r="G14" s="14">
        <v>1000</v>
      </c>
      <c r="H14" s="15">
        <f t="shared" si="0"/>
        <v>1000</v>
      </c>
    </row>
    <row r="15" spans="1:8" ht="35.25" x14ac:dyDescent="0.75">
      <c r="A15" s="12">
        <v>7</v>
      </c>
      <c r="B15" s="11" t="s">
        <v>301</v>
      </c>
      <c r="C15" s="18"/>
      <c r="D15" s="13">
        <v>1</v>
      </c>
      <c r="E15" s="14">
        <v>1</v>
      </c>
      <c r="F15" s="14">
        <f t="shared" ref="F15" si="3">E15*D15</f>
        <v>1</v>
      </c>
      <c r="G15" s="14">
        <v>5000</v>
      </c>
      <c r="H15" s="15">
        <f t="shared" si="0"/>
        <v>5000</v>
      </c>
    </row>
    <row r="16" spans="1:8" ht="35.25" x14ac:dyDescent="0.75">
      <c r="A16" s="12">
        <v>8</v>
      </c>
      <c r="B16" s="11" t="s">
        <v>132</v>
      </c>
      <c r="C16" s="18"/>
      <c r="D16" s="13">
        <v>27</v>
      </c>
      <c r="E16" s="14">
        <v>1</v>
      </c>
      <c r="F16" s="14">
        <f t="shared" si="1"/>
        <v>27</v>
      </c>
      <c r="G16" s="14">
        <v>375</v>
      </c>
      <c r="H16" s="15">
        <f t="shared" si="0"/>
        <v>10125</v>
      </c>
    </row>
    <row r="17" spans="1:8" ht="35.25" x14ac:dyDescent="0.75">
      <c r="A17" s="12">
        <v>9</v>
      </c>
      <c r="B17" s="11" t="s">
        <v>302</v>
      </c>
      <c r="C17" s="18"/>
      <c r="D17" s="13">
        <v>8</v>
      </c>
      <c r="E17" s="14">
        <v>1</v>
      </c>
      <c r="F17" s="14">
        <f t="shared" si="1"/>
        <v>8</v>
      </c>
      <c r="G17" s="14">
        <v>250</v>
      </c>
      <c r="H17" s="15">
        <f t="shared" si="0"/>
        <v>2000</v>
      </c>
    </row>
    <row r="18" spans="1:8" ht="35.25" x14ac:dyDescent="0.75">
      <c r="A18" s="12">
        <v>10</v>
      </c>
      <c r="B18" s="11" t="s">
        <v>139</v>
      </c>
      <c r="C18" s="18"/>
      <c r="D18" s="13">
        <v>1</v>
      </c>
      <c r="E18" s="14">
        <v>1</v>
      </c>
      <c r="F18" s="14">
        <f t="shared" ref="F18" si="4">D18*E18</f>
        <v>1</v>
      </c>
      <c r="G18" s="14">
        <v>1000</v>
      </c>
      <c r="H18" s="15">
        <f t="shared" si="0"/>
        <v>1000</v>
      </c>
    </row>
    <row r="19" spans="1:8" ht="35.25" x14ac:dyDescent="0.75">
      <c r="A19" s="12">
        <v>11</v>
      </c>
      <c r="B19" s="11" t="s">
        <v>303</v>
      </c>
      <c r="C19" s="18"/>
      <c r="D19" s="13">
        <v>1</v>
      </c>
      <c r="E19" s="14">
        <v>1</v>
      </c>
      <c r="F19" s="14">
        <f t="shared" ref="F19" si="5">E19*D19</f>
        <v>1</v>
      </c>
      <c r="G19" s="7">
        <v>40</v>
      </c>
      <c r="H19" s="15">
        <f t="shared" si="0"/>
        <v>40</v>
      </c>
    </row>
    <row r="20" spans="1:8" ht="33" customHeight="1" x14ac:dyDescent="0.75">
      <c r="A20" s="12">
        <v>12</v>
      </c>
      <c r="B20" s="11" t="s">
        <v>304</v>
      </c>
      <c r="C20" s="18"/>
      <c r="D20" s="13">
        <v>1</v>
      </c>
      <c r="E20" s="14">
        <v>1</v>
      </c>
      <c r="F20" s="14">
        <f t="shared" si="1"/>
        <v>1</v>
      </c>
      <c r="G20" s="7">
        <v>24955</v>
      </c>
      <c r="H20" s="15">
        <f t="shared" si="0"/>
        <v>24955</v>
      </c>
    </row>
    <row r="21" spans="1:8" ht="33" customHeight="1" x14ac:dyDescent="0.75">
      <c r="A21" s="12">
        <v>13</v>
      </c>
      <c r="B21" s="11"/>
      <c r="C21" s="18"/>
      <c r="D21" s="13"/>
      <c r="E21" s="14">
        <v>1</v>
      </c>
      <c r="F21" s="14">
        <f t="shared" si="1"/>
        <v>0</v>
      </c>
      <c r="G21" s="7"/>
      <c r="H21" s="15">
        <f t="shared" si="0"/>
        <v>0</v>
      </c>
    </row>
    <row r="22" spans="1:8" ht="33" customHeight="1" x14ac:dyDescent="0.75">
      <c r="A22" s="12">
        <v>14</v>
      </c>
      <c r="B22" s="11"/>
      <c r="C22" s="18"/>
      <c r="D22" s="13"/>
      <c r="E22" s="14">
        <v>1</v>
      </c>
      <c r="F22" s="14">
        <f t="shared" ref="F22" si="6">D22*E22</f>
        <v>0</v>
      </c>
      <c r="G22" s="7"/>
      <c r="H22" s="15">
        <f t="shared" si="0"/>
        <v>0</v>
      </c>
    </row>
    <row r="23" spans="1:8" ht="33" customHeight="1" x14ac:dyDescent="0.75">
      <c r="A23" s="12">
        <v>15</v>
      </c>
      <c r="B23" s="11"/>
      <c r="C23" s="18"/>
      <c r="D23" s="13"/>
      <c r="E23" s="14">
        <v>1</v>
      </c>
      <c r="F23" s="14">
        <f t="shared" ref="F23" si="7">E23*D23</f>
        <v>0</v>
      </c>
      <c r="G23" s="7"/>
      <c r="H23" s="15">
        <f t="shared" si="0"/>
        <v>0</v>
      </c>
    </row>
    <row r="24" spans="1:8" ht="33" customHeight="1" x14ac:dyDescent="0.75">
      <c r="A24" s="12">
        <v>16</v>
      </c>
      <c r="B24" s="11"/>
      <c r="C24" s="18"/>
      <c r="D24" s="13"/>
      <c r="E24" s="14">
        <v>1</v>
      </c>
      <c r="F24" s="14">
        <f t="shared" si="1"/>
        <v>0</v>
      </c>
      <c r="G24" s="7"/>
      <c r="H24" s="15">
        <f t="shared" si="0"/>
        <v>0</v>
      </c>
    </row>
    <row r="25" spans="1:8" ht="33" customHeight="1" x14ac:dyDescent="0.75">
      <c r="A25" s="12">
        <v>17</v>
      </c>
      <c r="B25" s="11"/>
      <c r="C25" s="18"/>
      <c r="D25" s="13"/>
      <c r="E25" s="14">
        <v>1</v>
      </c>
      <c r="F25" s="14">
        <f t="shared" si="1"/>
        <v>0</v>
      </c>
      <c r="G25" s="7"/>
      <c r="H25" s="15">
        <f t="shared" si="0"/>
        <v>0</v>
      </c>
    </row>
    <row r="26" spans="1:8" ht="33" customHeight="1" x14ac:dyDescent="0.75">
      <c r="A26" s="12">
        <v>18</v>
      </c>
      <c r="B26" s="11"/>
      <c r="C26" s="18"/>
      <c r="D26" s="13"/>
      <c r="E26" s="14">
        <v>1</v>
      </c>
      <c r="F26" s="14">
        <f t="shared" ref="F26" si="8">D26*E26</f>
        <v>0</v>
      </c>
      <c r="G26" s="7"/>
      <c r="H26" s="15">
        <f t="shared" si="0"/>
        <v>0</v>
      </c>
    </row>
    <row r="27" spans="1:8" ht="33" customHeight="1" x14ac:dyDescent="0.75">
      <c r="A27" s="12">
        <v>19</v>
      </c>
      <c r="B27" s="11"/>
      <c r="C27" s="18"/>
      <c r="D27" s="13"/>
      <c r="E27" s="14">
        <v>1</v>
      </c>
      <c r="F27" s="14">
        <f t="shared" ref="F27:F29" si="9">E27*D27</f>
        <v>0</v>
      </c>
      <c r="G27" s="7"/>
      <c r="H27" s="15">
        <f t="shared" si="0"/>
        <v>0</v>
      </c>
    </row>
    <row r="28" spans="1:8" ht="33" customHeight="1" x14ac:dyDescent="0.75">
      <c r="A28" s="12">
        <v>20</v>
      </c>
      <c r="B28" s="11"/>
      <c r="C28" s="18"/>
      <c r="D28" s="13"/>
      <c r="E28" s="14">
        <v>1</v>
      </c>
      <c r="F28" s="14">
        <f t="shared" si="9"/>
        <v>0</v>
      </c>
      <c r="G28" s="7"/>
      <c r="H28" s="15">
        <f t="shared" si="0"/>
        <v>0</v>
      </c>
    </row>
    <row r="29" spans="1:8" ht="33" customHeight="1" x14ac:dyDescent="0.75">
      <c r="A29" s="12">
        <v>21</v>
      </c>
      <c r="B29" s="11"/>
      <c r="C29" s="18"/>
      <c r="D29" s="13"/>
      <c r="E29" s="14">
        <v>1</v>
      </c>
      <c r="F29" s="14">
        <f t="shared" si="9"/>
        <v>0</v>
      </c>
      <c r="G29" s="7"/>
      <c r="H29" s="15">
        <f t="shared" si="0"/>
        <v>0</v>
      </c>
    </row>
    <row r="30" spans="1:8" ht="33" customHeight="1" x14ac:dyDescent="0.75">
      <c r="A30" s="12">
        <v>22</v>
      </c>
      <c r="B30" s="11"/>
      <c r="C30" s="18"/>
      <c r="D30" s="13"/>
      <c r="E30" s="14">
        <v>1</v>
      </c>
      <c r="F30" s="14">
        <v>0</v>
      </c>
      <c r="G30" s="7"/>
      <c r="H30" s="15">
        <f t="shared" si="0"/>
        <v>0</v>
      </c>
    </row>
    <row r="31" spans="1:8" ht="33" customHeight="1" x14ac:dyDescent="0.75">
      <c r="A31" s="12">
        <v>23</v>
      </c>
      <c r="B31" s="11"/>
      <c r="C31" s="18"/>
      <c r="D31" s="13"/>
      <c r="E31" s="14">
        <v>1</v>
      </c>
      <c r="F31" s="14">
        <f t="shared" si="1"/>
        <v>0</v>
      </c>
      <c r="G31" s="7"/>
      <c r="H31" s="15">
        <f t="shared" si="0"/>
        <v>0</v>
      </c>
    </row>
    <row r="32" spans="1:8" ht="33" customHeight="1" x14ac:dyDescent="0.75">
      <c r="A32" s="158" t="s">
        <v>82</v>
      </c>
      <c r="B32" s="159"/>
      <c r="C32" s="159"/>
      <c r="D32" s="159"/>
      <c r="E32" s="159"/>
      <c r="F32" s="159"/>
      <c r="G32" s="160"/>
      <c r="H32" s="132">
        <f>SUM(H9:H31)</f>
        <v>48575</v>
      </c>
    </row>
    <row r="33" spans="1:8" ht="33" customHeight="1" x14ac:dyDescent="0.75">
      <c r="A33" s="161" t="s">
        <v>123</v>
      </c>
      <c r="B33" s="4" t="s">
        <v>7</v>
      </c>
      <c r="C33" s="162"/>
      <c r="D33" s="157"/>
      <c r="E33" s="157"/>
      <c r="F33" s="154" t="s">
        <v>21</v>
      </c>
      <c r="G33" s="154"/>
      <c r="H33" s="155"/>
    </row>
    <row r="34" spans="1:8" ht="33" customHeight="1" x14ac:dyDescent="0.75">
      <c r="A34" s="161"/>
      <c r="B34" s="4" t="s">
        <v>8</v>
      </c>
      <c r="C34" s="156"/>
      <c r="D34" s="157"/>
      <c r="E34" s="157"/>
      <c r="F34" s="154" t="s">
        <v>21</v>
      </c>
      <c r="G34" s="154"/>
      <c r="H34" s="155"/>
    </row>
    <row r="35" spans="1:8" ht="33" customHeight="1" x14ac:dyDescent="0.75">
      <c r="A35" s="161"/>
      <c r="B35" s="4" t="s">
        <v>9</v>
      </c>
      <c r="C35" s="156">
        <f>C33*0%</f>
        <v>0</v>
      </c>
      <c r="D35" s="157"/>
      <c r="E35" s="157"/>
      <c r="F35" s="154" t="s">
        <v>21</v>
      </c>
      <c r="G35" s="154"/>
      <c r="H35" s="155"/>
    </row>
    <row r="36" spans="1:8" ht="33" customHeight="1" x14ac:dyDescent="0.75">
      <c r="A36" s="161"/>
      <c r="B36" s="4" t="s">
        <v>10</v>
      </c>
      <c r="C36" s="156">
        <f>C33*0%</f>
        <v>0</v>
      </c>
      <c r="D36" s="157"/>
      <c r="E36" s="157"/>
      <c r="F36" s="154" t="s">
        <v>21</v>
      </c>
      <c r="G36" s="154"/>
      <c r="H36" s="155"/>
    </row>
    <row r="37" spans="1:8" ht="33" customHeight="1" x14ac:dyDescent="0.75">
      <c r="A37" s="161"/>
      <c r="B37" s="4" t="s">
        <v>11</v>
      </c>
      <c r="C37" s="156"/>
      <c r="D37" s="157"/>
      <c r="E37" s="157"/>
      <c r="F37" s="154" t="s">
        <v>21</v>
      </c>
      <c r="G37" s="154"/>
      <c r="H37" s="155"/>
    </row>
    <row r="38" spans="1:8" ht="33" customHeight="1" x14ac:dyDescent="0.75">
      <c r="A38" s="161"/>
      <c r="B38" s="4" t="s">
        <v>12</v>
      </c>
      <c r="C38" s="156"/>
      <c r="D38" s="157"/>
      <c r="E38" s="157"/>
      <c r="F38" s="154" t="s">
        <v>21</v>
      </c>
      <c r="G38" s="154"/>
      <c r="H38" s="155"/>
    </row>
    <row r="39" spans="1:8" ht="33" customHeight="1" x14ac:dyDescent="0.75">
      <c r="A39" s="161"/>
      <c r="B39" s="4" t="s">
        <v>13</v>
      </c>
      <c r="C39" s="156">
        <f>H32</f>
        <v>48575</v>
      </c>
      <c r="D39" s="157"/>
      <c r="E39" s="157"/>
      <c r="F39" s="154" t="s">
        <v>21</v>
      </c>
      <c r="G39" s="154"/>
      <c r="H39" s="155"/>
    </row>
    <row r="40" spans="1:8" ht="33" customHeight="1" x14ac:dyDescent="0.75">
      <c r="A40" s="161"/>
      <c r="B40" s="163" t="s">
        <v>17</v>
      </c>
      <c r="C40" s="163"/>
      <c r="D40" s="163"/>
      <c r="E40" s="163"/>
      <c r="F40" s="163"/>
      <c r="G40" s="163"/>
      <c r="H40" s="163"/>
    </row>
    <row r="41" spans="1:8" ht="99.6" customHeight="1" x14ac:dyDescent="0.75">
      <c r="A41" s="161"/>
      <c r="B41" s="164" t="s">
        <v>18</v>
      </c>
      <c r="C41" s="164"/>
      <c r="D41" s="164"/>
      <c r="E41" s="164"/>
      <c r="F41" s="164"/>
      <c r="G41" s="164"/>
      <c r="H41" s="164"/>
    </row>
    <row r="42" spans="1:8" ht="90" customHeight="1" x14ac:dyDescent="0.75">
      <c r="A42" s="161"/>
      <c r="B42" s="164" t="s">
        <v>52</v>
      </c>
      <c r="C42" s="164"/>
      <c r="D42" s="164"/>
      <c r="E42" s="164"/>
      <c r="F42" s="164"/>
      <c r="G42" s="164"/>
      <c r="H42" s="164"/>
    </row>
    <row r="43" spans="1:8" ht="33" customHeight="1" x14ac:dyDescent="0.75">
      <c r="A43" s="3"/>
      <c r="B43" s="3"/>
      <c r="C43" s="3"/>
      <c r="D43" s="3"/>
      <c r="E43" s="3"/>
      <c r="F43" s="3"/>
      <c r="G43" s="3"/>
      <c r="H43" s="3"/>
    </row>
  </sheetData>
  <mergeCells count="39">
    <mergeCell ref="C39:E39"/>
    <mergeCell ref="F39:H39"/>
    <mergeCell ref="A32:G32"/>
    <mergeCell ref="A33:A42"/>
    <mergeCell ref="C33:E33"/>
    <mergeCell ref="F33:H33"/>
    <mergeCell ref="C34:E34"/>
    <mergeCell ref="F34:H34"/>
    <mergeCell ref="C35:E35"/>
    <mergeCell ref="F35:H35"/>
    <mergeCell ref="C36:E36"/>
    <mergeCell ref="F36:H36"/>
    <mergeCell ref="B40:H40"/>
    <mergeCell ref="B41:H41"/>
    <mergeCell ref="B42:H42"/>
    <mergeCell ref="C37:E37"/>
    <mergeCell ref="F37:H37"/>
    <mergeCell ref="C38:E38"/>
    <mergeCell ref="H7:H8"/>
    <mergeCell ref="A5:B5"/>
    <mergeCell ref="C5:E5"/>
    <mergeCell ref="G5:H5"/>
    <mergeCell ref="A6:B6"/>
    <mergeCell ref="C6:E6"/>
    <mergeCell ref="G6:H6"/>
    <mergeCell ref="A7:A8"/>
    <mergeCell ref="B7:B8"/>
    <mergeCell ref="C7:C8"/>
    <mergeCell ref="D7:F7"/>
    <mergeCell ref="G7:G8"/>
    <mergeCell ref="F38:H38"/>
    <mergeCell ref="A4:B4"/>
    <mergeCell ref="C4:E4"/>
    <mergeCell ref="G4:H4"/>
    <mergeCell ref="H1:H2"/>
    <mergeCell ref="B2:G2"/>
    <mergeCell ref="A3:B3"/>
    <mergeCell ref="C3:E3"/>
    <mergeCell ref="G3:H3"/>
  </mergeCells>
  <printOptions horizontalCentered="1" verticalCentered="1"/>
  <pageMargins left="0.25" right="0.25" top="0.75" bottom="0.75" header="0.3" footer="0.3"/>
  <pageSetup paperSize="9" scale="47" orientation="portrait" r:id="rId1"/>
  <drawing r:id="rId2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1"/>
  <sheetViews>
    <sheetView rightToLeft="1" view="pageBreakPreview" zoomScale="70" zoomScaleNormal="100" zoomScaleSheetLayoutView="70" workbookViewId="0">
      <selection activeCell="C6" sqref="C6:E6"/>
    </sheetView>
  </sheetViews>
  <sheetFormatPr defaultColWidth="14" defaultRowHeight="33" customHeight="1" x14ac:dyDescent="0.75"/>
  <cols>
    <col min="1" max="1" width="7.7109375" style="1" customWidth="1"/>
    <col min="2" max="2" width="58.5703125" style="1" customWidth="1"/>
    <col min="3" max="3" width="10.85546875" style="1" customWidth="1"/>
    <col min="4" max="6" width="19.7109375" style="1" customWidth="1"/>
    <col min="7" max="7" width="20.140625" style="1" bestFit="1" customWidth="1"/>
    <col min="8" max="8" width="20.28515625" style="1" bestFit="1" customWidth="1"/>
    <col min="9" max="246" width="14" style="1"/>
    <col min="247" max="248" width="14" style="1" customWidth="1"/>
    <col min="249" max="249" width="55.28515625" style="1" bestFit="1" customWidth="1"/>
    <col min="250" max="250" width="1.5703125" style="1" customWidth="1"/>
    <col min="251" max="251" width="14" style="1" customWidth="1"/>
    <col min="252" max="252" width="41.5703125" style="1" bestFit="1" customWidth="1"/>
    <col min="253" max="502" width="14" style="1"/>
    <col min="503" max="504" width="14" style="1" customWidth="1"/>
    <col min="505" max="505" width="55.28515625" style="1" bestFit="1" customWidth="1"/>
    <col min="506" max="506" width="1.5703125" style="1" customWidth="1"/>
    <col min="507" max="507" width="14" style="1" customWidth="1"/>
    <col min="508" max="508" width="41.5703125" style="1" bestFit="1" customWidth="1"/>
    <col min="509" max="758" width="14" style="1"/>
    <col min="759" max="760" width="14" style="1" customWidth="1"/>
    <col min="761" max="761" width="55.28515625" style="1" bestFit="1" customWidth="1"/>
    <col min="762" max="762" width="1.5703125" style="1" customWidth="1"/>
    <col min="763" max="763" width="14" style="1" customWidth="1"/>
    <col min="764" max="764" width="41.5703125" style="1" bestFit="1" customWidth="1"/>
    <col min="765" max="1014" width="14" style="1"/>
    <col min="1015" max="1016" width="14" style="1" customWidth="1"/>
    <col min="1017" max="1017" width="55.28515625" style="1" bestFit="1" customWidth="1"/>
    <col min="1018" max="1018" width="1.5703125" style="1" customWidth="1"/>
    <col min="1019" max="1019" width="14" style="1" customWidth="1"/>
    <col min="1020" max="1020" width="41.5703125" style="1" bestFit="1" customWidth="1"/>
    <col min="1021" max="1270" width="14" style="1"/>
    <col min="1271" max="1272" width="14" style="1" customWidth="1"/>
    <col min="1273" max="1273" width="55.28515625" style="1" bestFit="1" customWidth="1"/>
    <col min="1274" max="1274" width="1.5703125" style="1" customWidth="1"/>
    <col min="1275" max="1275" width="14" style="1" customWidth="1"/>
    <col min="1276" max="1276" width="41.5703125" style="1" bestFit="1" customWidth="1"/>
    <col min="1277" max="1526" width="14" style="1"/>
    <col min="1527" max="1528" width="14" style="1" customWidth="1"/>
    <col min="1529" max="1529" width="55.28515625" style="1" bestFit="1" customWidth="1"/>
    <col min="1530" max="1530" width="1.5703125" style="1" customWidth="1"/>
    <col min="1531" max="1531" width="14" style="1" customWidth="1"/>
    <col min="1532" max="1532" width="41.5703125" style="1" bestFit="1" customWidth="1"/>
    <col min="1533" max="1782" width="14" style="1"/>
    <col min="1783" max="1784" width="14" style="1" customWidth="1"/>
    <col min="1785" max="1785" width="55.28515625" style="1" bestFit="1" customWidth="1"/>
    <col min="1786" max="1786" width="1.5703125" style="1" customWidth="1"/>
    <col min="1787" max="1787" width="14" style="1" customWidth="1"/>
    <col min="1788" max="1788" width="41.5703125" style="1" bestFit="1" customWidth="1"/>
    <col min="1789" max="2038" width="14" style="1"/>
    <col min="2039" max="2040" width="14" style="1" customWidth="1"/>
    <col min="2041" max="2041" width="55.28515625" style="1" bestFit="1" customWidth="1"/>
    <col min="2042" max="2042" width="1.5703125" style="1" customWidth="1"/>
    <col min="2043" max="2043" width="14" style="1" customWidth="1"/>
    <col min="2044" max="2044" width="41.5703125" style="1" bestFit="1" customWidth="1"/>
    <col min="2045" max="2294" width="14" style="1"/>
    <col min="2295" max="2296" width="14" style="1" customWidth="1"/>
    <col min="2297" max="2297" width="55.28515625" style="1" bestFit="1" customWidth="1"/>
    <col min="2298" max="2298" width="1.5703125" style="1" customWidth="1"/>
    <col min="2299" max="2299" width="14" style="1" customWidth="1"/>
    <col min="2300" max="2300" width="41.5703125" style="1" bestFit="1" customWidth="1"/>
    <col min="2301" max="2550" width="14" style="1"/>
    <col min="2551" max="2552" width="14" style="1" customWidth="1"/>
    <col min="2553" max="2553" width="55.28515625" style="1" bestFit="1" customWidth="1"/>
    <col min="2554" max="2554" width="1.5703125" style="1" customWidth="1"/>
    <col min="2555" max="2555" width="14" style="1" customWidth="1"/>
    <col min="2556" max="2556" width="41.5703125" style="1" bestFit="1" customWidth="1"/>
    <col min="2557" max="2806" width="14" style="1"/>
    <col min="2807" max="2808" width="14" style="1" customWidth="1"/>
    <col min="2809" max="2809" width="55.28515625" style="1" bestFit="1" customWidth="1"/>
    <col min="2810" max="2810" width="1.5703125" style="1" customWidth="1"/>
    <col min="2811" max="2811" width="14" style="1" customWidth="1"/>
    <col min="2812" max="2812" width="41.5703125" style="1" bestFit="1" customWidth="1"/>
    <col min="2813" max="3062" width="14" style="1"/>
    <col min="3063" max="3064" width="14" style="1" customWidth="1"/>
    <col min="3065" max="3065" width="55.28515625" style="1" bestFit="1" customWidth="1"/>
    <col min="3066" max="3066" width="1.5703125" style="1" customWidth="1"/>
    <col min="3067" max="3067" width="14" style="1" customWidth="1"/>
    <col min="3068" max="3068" width="41.5703125" style="1" bestFit="1" customWidth="1"/>
    <col min="3069" max="3318" width="14" style="1"/>
    <col min="3319" max="3320" width="14" style="1" customWidth="1"/>
    <col min="3321" max="3321" width="55.28515625" style="1" bestFit="1" customWidth="1"/>
    <col min="3322" max="3322" width="1.5703125" style="1" customWidth="1"/>
    <col min="3323" max="3323" width="14" style="1" customWidth="1"/>
    <col min="3324" max="3324" width="41.5703125" style="1" bestFit="1" customWidth="1"/>
    <col min="3325" max="3574" width="14" style="1"/>
    <col min="3575" max="3576" width="14" style="1" customWidth="1"/>
    <col min="3577" max="3577" width="55.28515625" style="1" bestFit="1" customWidth="1"/>
    <col min="3578" max="3578" width="1.5703125" style="1" customWidth="1"/>
    <col min="3579" max="3579" width="14" style="1" customWidth="1"/>
    <col min="3580" max="3580" width="41.5703125" style="1" bestFit="1" customWidth="1"/>
    <col min="3581" max="3830" width="14" style="1"/>
    <col min="3831" max="3832" width="14" style="1" customWidth="1"/>
    <col min="3833" max="3833" width="55.28515625" style="1" bestFit="1" customWidth="1"/>
    <col min="3834" max="3834" width="1.5703125" style="1" customWidth="1"/>
    <col min="3835" max="3835" width="14" style="1" customWidth="1"/>
    <col min="3836" max="3836" width="41.5703125" style="1" bestFit="1" customWidth="1"/>
    <col min="3837" max="4086" width="14" style="1"/>
    <col min="4087" max="4088" width="14" style="1" customWidth="1"/>
    <col min="4089" max="4089" width="55.28515625" style="1" bestFit="1" customWidth="1"/>
    <col min="4090" max="4090" width="1.5703125" style="1" customWidth="1"/>
    <col min="4091" max="4091" width="14" style="1" customWidth="1"/>
    <col min="4092" max="4092" width="41.5703125" style="1" bestFit="1" customWidth="1"/>
    <col min="4093" max="4342" width="14" style="1"/>
    <col min="4343" max="4344" width="14" style="1" customWidth="1"/>
    <col min="4345" max="4345" width="55.28515625" style="1" bestFit="1" customWidth="1"/>
    <col min="4346" max="4346" width="1.5703125" style="1" customWidth="1"/>
    <col min="4347" max="4347" width="14" style="1" customWidth="1"/>
    <col min="4348" max="4348" width="41.5703125" style="1" bestFit="1" customWidth="1"/>
    <col min="4349" max="4598" width="14" style="1"/>
    <col min="4599" max="4600" width="14" style="1" customWidth="1"/>
    <col min="4601" max="4601" width="55.28515625" style="1" bestFit="1" customWidth="1"/>
    <col min="4602" max="4602" width="1.5703125" style="1" customWidth="1"/>
    <col min="4603" max="4603" width="14" style="1" customWidth="1"/>
    <col min="4604" max="4604" width="41.5703125" style="1" bestFit="1" customWidth="1"/>
    <col min="4605" max="4854" width="14" style="1"/>
    <col min="4855" max="4856" width="14" style="1" customWidth="1"/>
    <col min="4857" max="4857" width="55.28515625" style="1" bestFit="1" customWidth="1"/>
    <col min="4858" max="4858" width="1.5703125" style="1" customWidth="1"/>
    <col min="4859" max="4859" width="14" style="1" customWidth="1"/>
    <col min="4860" max="4860" width="41.5703125" style="1" bestFit="1" customWidth="1"/>
    <col min="4861" max="5110" width="14" style="1"/>
    <col min="5111" max="5112" width="14" style="1" customWidth="1"/>
    <col min="5113" max="5113" width="55.28515625" style="1" bestFit="1" customWidth="1"/>
    <col min="5114" max="5114" width="1.5703125" style="1" customWidth="1"/>
    <col min="5115" max="5115" width="14" style="1" customWidth="1"/>
    <col min="5116" max="5116" width="41.5703125" style="1" bestFit="1" customWidth="1"/>
    <col min="5117" max="5366" width="14" style="1"/>
    <col min="5367" max="5368" width="14" style="1" customWidth="1"/>
    <col min="5369" max="5369" width="55.28515625" style="1" bestFit="1" customWidth="1"/>
    <col min="5370" max="5370" width="1.5703125" style="1" customWidth="1"/>
    <col min="5371" max="5371" width="14" style="1" customWidth="1"/>
    <col min="5372" max="5372" width="41.5703125" style="1" bestFit="1" customWidth="1"/>
    <col min="5373" max="5622" width="14" style="1"/>
    <col min="5623" max="5624" width="14" style="1" customWidth="1"/>
    <col min="5625" max="5625" width="55.28515625" style="1" bestFit="1" customWidth="1"/>
    <col min="5626" max="5626" width="1.5703125" style="1" customWidth="1"/>
    <col min="5627" max="5627" width="14" style="1" customWidth="1"/>
    <col min="5628" max="5628" width="41.5703125" style="1" bestFit="1" customWidth="1"/>
    <col min="5629" max="5878" width="14" style="1"/>
    <col min="5879" max="5880" width="14" style="1" customWidth="1"/>
    <col min="5881" max="5881" width="55.28515625" style="1" bestFit="1" customWidth="1"/>
    <col min="5882" max="5882" width="1.5703125" style="1" customWidth="1"/>
    <col min="5883" max="5883" width="14" style="1" customWidth="1"/>
    <col min="5884" max="5884" width="41.5703125" style="1" bestFit="1" customWidth="1"/>
    <col min="5885" max="6134" width="14" style="1"/>
    <col min="6135" max="6136" width="14" style="1" customWidth="1"/>
    <col min="6137" max="6137" width="55.28515625" style="1" bestFit="1" customWidth="1"/>
    <col min="6138" max="6138" width="1.5703125" style="1" customWidth="1"/>
    <col min="6139" max="6139" width="14" style="1" customWidth="1"/>
    <col min="6140" max="6140" width="41.5703125" style="1" bestFit="1" customWidth="1"/>
    <col min="6141" max="6390" width="14" style="1"/>
    <col min="6391" max="6392" width="14" style="1" customWidth="1"/>
    <col min="6393" max="6393" width="55.28515625" style="1" bestFit="1" customWidth="1"/>
    <col min="6394" max="6394" width="1.5703125" style="1" customWidth="1"/>
    <col min="6395" max="6395" width="14" style="1" customWidth="1"/>
    <col min="6396" max="6396" width="41.5703125" style="1" bestFit="1" customWidth="1"/>
    <col min="6397" max="6646" width="14" style="1"/>
    <col min="6647" max="6648" width="14" style="1" customWidth="1"/>
    <col min="6649" max="6649" width="55.28515625" style="1" bestFit="1" customWidth="1"/>
    <col min="6650" max="6650" width="1.5703125" style="1" customWidth="1"/>
    <col min="6651" max="6651" width="14" style="1" customWidth="1"/>
    <col min="6652" max="6652" width="41.5703125" style="1" bestFit="1" customWidth="1"/>
    <col min="6653" max="6902" width="14" style="1"/>
    <col min="6903" max="6904" width="14" style="1" customWidth="1"/>
    <col min="6905" max="6905" width="55.28515625" style="1" bestFit="1" customWidth="1"/>
    <col min="6906" max="6906" width="1.5703125" style="1" customWidth="1"/>
    <col min="6907" max="6907" width="14" style="1" customWidth="1"/>
    <col min="6908" max="6908" width="41.5703125" style="1" bestFit="1" customWidth="1"/>
    <col min="6909" max="7158" width="14" style="1"/>
    <col min="7159" max="7160" width="14" style="1" customWidth="1"/>
    <col min="7161" max="7161" width="55.28515625" style="1" bestFit="1" customWidth="1"/>
    <col min="7162" max="7162" width="1.5703125" style="1" customWidth="1"/>
    <col min="7163" max="7163" width="14" style="1" customWidth="1"/>
    <col min="7164" max="7164" width="41.5703125" style="1" bestFit="1" customWidth="1"/>
    <col min="7165" max="7414" width="14" style="1"/>
    <col min="7415" max="7416" width="14" style="1" customWidth="1"/>
    <col min="7417" max="7417" width="55.28515625" style="1" bestFit="1" customWidth="1"/>
    <col min="7418" max="7418" width="1.5703125" style="1" customWidth="1"/>
    <col min="7419" max="7419" width="14" style="1" customWidth="1"/>
    <col min="7420" max="7420" width="41.5703125" style="1" bestFit="1" customWidth="1"/>
    <col min="7421" max="7670" width="14" style="1"/>
    <col min="7671" max="7672" width="14" style="1" customWidth="1"/>
    <col min="7673" max="7673" width="55.28515625" style="1" bestFit="1" customWidth="1"/>
    <col min="7674" max="7674" width="1.5703125" style="1" customWidth="1"/>
    <col min="7675" max="7675" width="14" style="1" customWidth="1"/>
    <col min="7676" max="7676" width="41.5703125" style="1" bestFit="1" customWidth="1"/>
    <col min="7677" max="7926" width="14" style="1"/>
    <col min="7927" max="7928" width="14" style="1" customWidth="1"/>
    <col min="7929" max="7929" width="55.28515625" style="1" bestFit="1" customWidth="1"/>
    <col min="7930" max="7930" width="1.5703125" style="1" customWidth="1"/>
    <col min="7931" max="7931" width="14" style="1" customWidth="1"/>
    <col min="7932" max="7932" width="41.5703125" style="1" bestFit="1" customWidth="1"/>
    <col min="7933" max="8182" width="14" style="1"/>
    <col min="8183" max="8184" width="14" style="1" customWidth="1"/>
    <col min="8185" max="8185" width="55.28515625" style="1" bestFit="1" customWidth="1"/>
    <col min="8186" max="8186" width="1.5703125" style="1" customWidth="1"/>
    <col min="8187" max="8187" width="14" style="1" customWidth="1"/>
    <col min="8188" max="8188" width="41.5703125" style="1" bestFit="1" customWidth="1"/>
    <col min="8189" max="8438" width="14" style="1"/>
    <col min="8439" max="8440" width="14" style="1" customWidth="1"/>
    <col min="8441" max="8441" width="55.28515625" style="1" bestFit="1" customWidth="1"/>
    <col min="8442" max="8442" width="1.5703125" style="1" customWidth="1"/>
    <col min="8443" max="8443" width="14" style="1" customWidth="1"/>
    <col min="8444" max="8444" width="41.5703125" style="1" bestFit="1" customWidth="1"/>
    <col min="8445" max="8694" width="14" style="1"/>
    <col min="8695" max="8696" width="14" style="1" customWidth="1"/>
    <col min="8697" max="8697" width="55.28515625" style="1" bestFit="1" customWidth="1"/>
    <col min="8698" max="8698" width="1.5703125" style="1" customWidth="1"/>
    <col min="8699" max="8699" width="14" style="1" customWidth="1"/>
    <col min="8700" max="8700" width="41.5703125" style="1" bestFit="1" customWidth="1"/>
    <col min="8701" max="8950" width="14" style="1"/>
    <col min="8951" max="8952" width="14" style="1" customWidth="1"/>
    <col min="8953" max="8953" width="55.28515625" style="1" bestFit="1" customWidth="1"/>
    <col min="8954" max="8954" width="1.5703125" style="1" customWidth="1"/>
    <col min="8955" max="8955" width="14" style="1" customWidth="1"/>
    <col min="8956" max="8956" width="41.5703125" style="1" bestFit="1" customWidth="1"/>
    <col min="8957" max="9206" width="14" style="1"/>
    <col min="9207" max="9208" width="14" style="1" customWidth="1"/>
    <col min="9209" max="9209" width="55.28515625" style="1" bestFit="1" customWidth="1"/>
    <col min="9210" max="9210" width="1.5703125" style="1" customWidth="1"/>
    <col min="9211" max="9211" width="14" style="1" customWidth="1"/>
    <col min="9212" max="9212" width="41.5703125" style="1" bestFit="1" customWidth="1"/>
    <col min="9213" max="9462" width="14" style="1"/>
    <col min="9463" max="9464" width="14" style="1" customWidth="1"/>
    <col min="9465" max="9465" width="55.28515625" style="1" bestFit="1" customWidth="1"/>
    <col min="9466" max="9466" width="1.5703125" style="1" customWidth="1"/>
    <col min="9467" max="9467" width="14" style="1" customWidth="1"/>
    <col min="9468" max="9468" width="41.5703125" style="1" bestFit="1" customWidth="1"/>
    <col min="9469" max="9718" width="14" style="1"/>
    <col min="9719" max="9720" width="14" style="1" customWidth="1"/>
    <col min="9721" max="9721" width="55.28515625" style="1" bestFit="1" customWidth="1"/>
    <col min="9722" max="9722" width="1.5703125" style="1" customWidth="1"/>
    <col min="9723" max="9723" width="14" style="1" customWidth="1"/>
    <col min="9724" max="9724" width="41.5703125" style="1" bestFit="1" customWidth="1"/>
    <col min="9725" max="9974" width="14" style="1"/>
    <col min="9975" max="9976" width="14" style="1" customWidth="1"/>
    <col min="9977" max="9977" width="55.28515625" style="1" bestFit="1" customWidth="1"/>
    <col min="9978" max="9978" width="1.5703125" style="1" customWidth="1"/>
    <col min="9979" max="9979" width="14" style="1" customWidth="1"/>
    <col min="9980" max="9980" width="41.5703125" style="1" bestFit="1" customWidth="1"/>
    <col min="9981" max="10230" width="14" style="1"/>
    <col min="10231" max="10232" width="14" style="1" customWidth="1"/>
    <col min="10233" max="10233" width="55.28515625" style="1" bestFit="1" customWidth="1"/>
    <col min="10234" max="10234" width="1.5703125" style="1" customWidth="1"/>
    <col min="10235" max="10235" width="14" style="1" customWidth="1"/>
    <col min="10236" max="10236" width="41.5703125" style="1" bestFit="1" customWidth="1"/>
    <col min="10237" max="10486" width="14" style="1"/>
    <col min="10487" max="10488" width="14" style="1" customWidth="1"/>
    <col min="10489" max="10489" width="55.28515625" style="1" bestFit="1" customWidth="1"/>
    <col min="10490" max="10490" width="1.5703125" style="1" customWidth="1"/>
    <col min="10491" max="10491" width="14" style="1" customWidth="1"/>
    <col min="10492" max="10492" width="41.5703125" style="1" bestFit="1" customWidth="1"/>
    <col min="10493" max="10742" width="14" style="1"/>
    <col min="10743" max="10744" width="14" style="1" customWidth="1"/>
    <col min="10745" max="10745" width="55.28515625" style="1" bestFit="1" customWidth="1"/>
    <col min="10746" max="10746" width="1.5703125" style="1" customWidth="1"/>
    <col min="10747" max="10747" width="14" style="1" customWidth="1"/>
    <col min="10748" max="10748" width="41.5703125" style="1" bestFit="1" customWidth="1"/>
    <col min="10749" max="10998" width="14" style="1"/>
    <col min="10999" max="11000" width="14" style="1" customWidth="1"/>
    <col min="11001" max="11001" width="55.28515625" style="1" bestFit="1" customWidth="1"/>
    <col min="11002" max="11002" width="1.5703125" style="1" customWidth="1"/>
    <col min="11003" max="11003" width="14" style="1" customWidth="1"/>
    <col min="11004" max="11004" width="41.5703125" style="1" bestFit="1" customWidth="1"/>
    <col min="11005" max="11254" width="14" style="1"/>
    <col min="11255" max="11256" width="14" style="1" customWidth="1"/>
    <col min="11257" max="11257" width="55.28515625" style="1" bestFit="1" customWidth="1"/>
    <col min="11258" max="11258" width="1.5703125" style="1" customWidth="1"/>
    <col min="11259" max="11259" width="14" style="1" customWidth="1"/>
    <col min="11260" max="11260" width="41.5703125" style="1" bestFit="1" customWidth="1"/>
    <col min="11261" max="11510" width="14" style="1"/>
    <col min="11511" max="11512" width="14" style="1" customWidth="1"/>
    <col min="11513" max="11513" width="55.28515625" style="1" bestFit="1" customWidth="1"/>
    <col min="11514" max="11514" width="1.5703125" style="1" customWidth="1"/>
    <col min="11515" max="11515" width="14" style="1" customWidth="1"/>
    <col min="11516" max="11516" width="41.5703125" style="1" bestFit="1" customWidth="1"/>
    <col min="11517" max="11766" width="14" style="1"/>
    <col min="11767" max="11768" width="14" style="1" customWidth="1"/>
    <col min="11769" max="11769" width="55.28515625" style="1" bestFit="1" customWidth="1"/>
    <col min="11770" max="11770" width="1.5703125" style="1" customWidth="1"/>
    <col min="11771" max="11771" width="14" style="1" customWidth="1"/>
    <col min="11772" max="11772" width="41.5703125" style="1" bestFit="1" customWidth="1"/>
    <col min="11773" max="12022" width="14" style="1"/>
    <col min="12023" max="12024" width="14" style="1" customWidth="1"/>
    <col min="12025" max="12025" width="55.28515625" style="1" bestFit="1" customWidth="1"/>
    <col min="12026" max="12026" width="1.5703125" style="1" customWidth="1"/>
    <col min="12027" max="12027" width="14" style="1" customWidth="1"/>
    <col min="12028" max="12028" width="41.5703125" style="1" bestFit="1" customWidth="1"/>
    <col min="12029" max="12278" width="14" style="1"/>
    <col min="12279" max="12280" width="14" style="1" customWidth="1"/>
    <col min="12281" max="12281" width="55.28515625" style="1" bestFit="1" customWidth="1"/>
    <col min="12282" max="12282" width="1.5703125" style="1" customWidth="1"/>
    <col min="12283" max="12283" width="14" style="1" customWidth="1"/>
    <col min="12284" max="12284" width="41.5703125" style="1" bestFit="1" customWidth="1"/>
    <col min="12285" max="12534" width="14" style="1"/>
    <col min="12535" max="12536" width="14" style="1" customWidth="1"/>
    <col min="12537" max="12537" width="55.28515625" style="1" bestFit="1" customWidth="1"/>
    <col min="12538" max="12538" width="1.5703125" style="1" customWidth="1"/>
    <col min="12539" max="12539" width="14" style="1" customWidth="1"/>
    <col min="12540" max="12540" width="41.5703125" style="1" bestFit="1" customWidth="1"/>
    <col min="12541" max="12790" width="14" style="1"/>
    <col min="12791" max="12792" width="14" style="1" customWidth="1"/>
    <col min="12793" max="12793" width="55.28515625" style="1" bestFit="1" customWidth="1"/>
    <col min="12794" max="12794" width="1.5703125" style="1" customWidth="1"/>
    <col min="12795" max="12795" width="14" style="1" customWidth="1"/>
    <col min="12796" max="12796" width="41.5703125" style="1" bestFit="1" customWidth="1"/>
    <col min="12797" max="13046" width="14" style="1"/>
    <col min="13047" max="13048" width="14" style="1" customWidth="1"/>
    <col min="13049" max="13049" width="55.28515625" style="1" bestFit="1" customWidth="1"/>
    <col min="13050" max="13050" width="1.5703125" style="1" customWidth="1"/>
    <col min="13051" max="13051" width="14" style="1" customWidth="1"/>
    <col min="13052" max="13052" width="41.5703125" style="1" bestFit="1" customWidth="1"/>
    <col min="13053" max="13302" width="14" style="1"/>
    <col min="13303" max="13304" width="14" style="1" customWidth="1"/>
    <col min="13305" max="13305" width="55.28515625" style="1" bestFit="1" customWidth="1"/>
    <col min="13306" max="13306" width="1.5703125" style="1" customWidth="1"/>
    <col min="13307" max="13307" width="14" style="1" customWidth="1"/>
    <col min="13308" max="13308" width="41.5703125" style="1" bestFit="1" customWidth="1"/>
    <col min="13309" max="13558" width="14" style="1"/>
    <col min="13559" max="13560" width="14" style="1" customWidth="1"/>
    <col min="13561" max="13561" width="55.28515625" style="1" bestFit="1" customWidth="1"/>
    <col min="13562" max="13562" width="1.5703125" style="1" customWidth="1"/>
    <col min="13563" max="13563" width="14" style="1" customWidth="1"/>
    <col min="13564" max="13564" width="41.5703125" style="1" bestFit="1" customWidth="1"/>
    <col min="13565" max="13814" width="14" style="1"/>
    <col min="13815" max="13816" width="14" style="1" customWidth="1"/>
    <col min="13817" max="13817" width="55.28515625" style="1" bestFit="1" customWidth="1"/>
    <col min="13818" max="13818" width="1.5703125" style="1" customWidth="1"/>
    <col min="13819" max="13819" width="14" style="1" customWidth="1"/>
    <col min="13820" max="13820" width="41.5703125" style="1" bestFit="1" customWidth="1"/>
    <col min="13821" max="14070" width="14" style="1"/>
    <col min="14071" max="14072" width="14" style="1" customWidth="1"/>
    <col min="14073" max="14073" width="55.28515625" style="1" bestFit="1" customWidth="1"/>
    <col min="14074" max="14074" width="1.5703125" style="1" customWidth="1"/>
    <col min="14075" max="14075" width="14" style="1" customWidth="1"/>
    <col min="14076" max="14076" width="41.5703125" style="1" bestFit="1" customWidth="1"/>
    <col min="14077" max="14326" width="14" style="1"/>
    <col min="14327" max="14328" width="14" style="1" customWidth="1"/>
    <col min="14329" max="14329" width="55.28515625" style="1" bestFit="1" customWidth="1"/>
    <col min="14330" max="14330" width="1.5703125" style="1" customWidth="1"/>
    <col min="14331" max="14331" width="14" style="1" customWidth="1"/>
    <col min="14332" max="14332" width="41.5703125" style="1" bestFit="1" customWidth="1"/>
    <col min="14333" max="14582" width="14" style="1"/>
    <col min="14583" max="14584" width="14" style="1" customWidth="1"/>
    <col min="14585" max="14585" width="55.28515625" style="1" bestFit="1" customWidth="1"/>
    <col min="14586" max="14586" width="1.5703125" style="1" customWidth="1"/>
    <col min="14587" max="14587" width="14" style="1" customWidth="1"/>
    <col min="14588" max="14588" width="41.5703125" style="1" bestFit="1" customWidth="1"/>
    <col min="14589" max="14838" width="14" style="1"/>
    <col min="14839" max="14840" width="14" style="1" customWidth="1"/>
    <col min="14841" max="14841" width="55.28515625" style="1" bestFit="1" customWidth="1"/>
    <col min="14842" max="14842" width="1.5703125" style="1" customWidth="1"/>
    <col min="14843" max="14843" width="14" style="1" customWidth="1"/>
    <col min="14844" max="14844" width="41.5703125" style="1" bestFit="1" customWidth="1"/>
    <col min="14845" max="15094" width="14" style="1"/>
    <col min="15095" max="15096" width="14" style="1" customWidth="1"/>
    <col min="15097" max="15097" width="55.28515625" style="1" bestFit="1" customWidth="1"/>
    <col min="15098" max="15098" width="1.5703125" style="1" customWidth="1"/>
    <col min="15099" max="15099" width="14" style="1" customWidth="1"/>
    <col min="15100" max="15100" width="41.5703125" style="1" bestFit="1" customWidth="1"/>
    <col min="15101" max="15350" width="14" style="1"/>
    <col min="15351" max="15352" width="14" style="1" customWidth="1"/>
    <col min="15353" max="15353" width="55.28515625" style="1" bestFit="1" customWidth="1"/>
    <col min="15354" max="15354" width="1.5703125" style="1" customWidth="1"/>
    <col min="15355" max="15355" width="14" style="1" customWidth="1"/>
    <col min="15356" max="15356" width="41.5703125" style="1" bestFit="1" customWidth="1"/>
    <col min="15357" max="15606" width="14" style="1"/>
    <col min="15607" max="15608" width="14" style="1" customWidth="1"/>
    <col min="15609" max="15609" width="55.28515625" style="1" bestFit="1" customWidth="1"/>
    <col min="15610" max="15610" width="1.5703125" style="1" customWidth="1"/>
    <col min="15611" max="15611" width="14" style="1" customWidth="1"/>
    <col min="15612" max="15612" width="41.5703125" style="1" bestFit="1" customWidth="1"/>
    <col min="15613" max="15862" width="14" style="1"/>
    <col min="15863" max="15864" width="14" style="1" customWidth="1"/>
    <col min="15865" max="15865" width="55.28515625" style="1" bestFit="1" customWidth="1"/>
    <col min="15866" max="15866" width="1.5703125" style="1" customWidth="1"/>
    <col min="15867" max="15867" width="14" style="1" customWidth="1"/>
    <col min="15868" max="15868" width="41.5703125" style="1" bestFit="1" customWidth="1"/>
    <col min="15869" max="16118" width="14" style="1"/>
    <col min="16119" max="16120" width="14" style="1" customWidth="1"/>
    <col min="16121" max="16121" width="55.28515625" style="1" bestFit="1" customWidth="1"/>
    <col min="16122" max="16122" width="1.5703125" style="1" customWidth="1"/>
    <col min="16123" max="16123" width="14" style="1" customWidth="1"/>
    <col min="16124" max="16124" width="41.5703125" style="1" bestFit="1" customWidth="1"/>
    <col min="16125" max="16384" width="14" style="1"/>
  </cols>
  <sheetData>
    <row r="1" spans="1:8" ht="70.150000000000006" customHeight="1" x14ac:dyDescent="0.75">
      <c r="H1" s="175" t="s">
        <v>29</v>
      </c>
    </row>
    <row r="2" spans="1:8" ht="67.150000000000006" customHeight="1" x14ac:dyDescent="0.75">
      <c r="B2" s="177" t="s">
        <v>19</v>
      </c>
      <c r="C2" s="177"/>
      <c r="D2" s="177"/>
      <c r="E2" s="177"/>
      <c r="F2" s="177"/>
      <c r="G2" s="177"/>
      <c r="H2" s="176"/>
    </row>
    <row r="3" spans="1:8" ht="33" customHeight="1" x14ac:dyDescent="0.75">
      <c r="A3" s="167" t="s">
        <v>0</v>
      </c>
      <c r="B3" s="168"/>
      <c r="C3" s="178">
        <v>45382</v>
      </c>
      <c r="D3" s="179"/>
      <c r="E3" s="180"/>
      <c r="F3" s="10" t="s">
        <v>24</v>
      </c>
      <c r="G3" s="181" t="s">
        <v>77</v>
      </c>
      <c r="H3" s="181"/>
    </row>
    <row r="4" spans="1:8" ht="33" customHeight="1" x14ac:dyDescent="0.75">
      <c r="A4" s="167" t="s">
        <v>15</v>
      </c>
      <c r="B4" s="168"/>
      <c r="C4" s="167" t="s">
        <v>66</v>
      </c>
      <c r="D4" s="169"/>
      <c r="E4" s="168"/>
      <c r="F4" s="10" t="s">
        <v>25</v>
      </c>
      <c r="G4" s="170">
        <v>45382</v>
      </c>
      <c r="H4" s="170"/>
    </row>
    <row r="5" spans="1:8" ht="34.9" customHeight="1" x14ac:dyDescent="0.75">
      <c r="A5" s="167" t="s">
        <v>1</v>
      </c>
      <c r="B5" s="168"/>
      <c r="C5" s="167" t="s">
        <v>76</v>
      </c>
      <c r="D5" s="169"/>
      <c r="E5" s="168"/>
      <c r="F5" s="10" t="s">
        <v>26</v>
      </c>
      <c r="G5" s="170">
        <v>45382</v>
      </c>
      <c r="H5" s="170"/>
    </row>
    <row r="6" spans="1:8" ht="33" customHeight="1" x14ac:dyDescent="0.75">
      <c r="A6" s="167" t="s">
        <v>2</v>
      </c>
      <c r="B6" s="168"/>
      <c r="C6" s="167">
        <v>13</v>
      </c>
      <c r="D6" s="169"/>
      <c r="E6" s="168"/>
      <c r="F6" s="10" t="s">
        <v>27</v>
      </c>
      <c r="G6" s="171"/>
      <c r="H6" s="171"/>
    </row>
    <row r="7" spans="1:8" ht="33" customHeight="1" x14ac:dyDescent="0.75">
      <c r="A7" s="172" t="s">
        <v>14</v>
      </c>
      <c r="B7" s="165" t="s">
        <v>3</v>
      </c>
      <c r="C7" s="165" t="s">
        <v>4</v>
      </c>
      <c r="D7" s="174" t="s">
        <v>5</v>
      </c>
      <c r="E7" s="174"/>
      <c r="F7" s="174"/>
      <c r="G7" s="165" t="s">
        <v>23</v>
      </c>
      <c r="H7" s="165" t="s">
        <v>22</v>
      </c>
    </row>
    <row r="8" spans="1:8" ht="33" customHeight="1" x14ac:dyDescent="0.75">
      <c r="A8" s="173"/>
      <c r="B8" s="166"/>
      <c r="C8" s="166"/>
      <c r="D8" s="9"/>
      <c r="E8" s="9"/>
      <c r="F8" s="9" t="s">
        <v>6</v>
      </c>
      <c r="G8" s="166"/>
      <c r="H8" s="166"/>
    </row>
    <row r="9" spans="1:8" ht="35.25" x14ac:dyDescent="0.75">
      <c r="A9" s="12">
        <v>1</v>
      </c>
      <c r="B9" s="11" t="s">
        <v>78</v>
      </c>
      <c r="C9" s="6"/>
      <c r="D9" s="13"/>
      <c r="E9" s="14">
        <v>1</v>
      </c>
      <c r="F9" s="14">
        <f>E9</f>
        <v>1</v>
      </c>
      <c r="G9" s="14">
        <v>41400</v>
      </c>
      <c r="H9" s="15">
        <f>G9*F9</f>
        <v>41400</v>
      </c>
    </row>
    <row r="10" spans="1:8" ht="51" x14ac:dyDescent="0.75">
      <c r="A10" s="12">
        <v>2</v>
      </c>
      <c r="B10" s="11" t="s">
        <v>79</v>
      </c>
      <c r="C10" s="6"/>
      <c r="D10" s="13"/>
      <c r="E10" s="14">
        <v>7.7149999999999999</v>
      </c>
      <c r="F10" s="14">
        <f t="shared" ref="F10:F11" si="0">E10</f>
        <v>7.7149999999999999</v>
      </c>
      <c r="G10" s="14">
        <v>38300</v>
      </c>
      <c r="H10" s="15">
        <f t="shared" ref="H10:H11" si="1">G10*F10</f>
        <v>295484.5</v>
      </c>
    </row>
    <row r="11" spans="1:8" ht="51" x14ac:dyDescent="0.75">
      <c r="A11" s="12">
        <v>3</v>
      </c>
      <c r="B11" s="11" t="s">
        <v>80</v>
      </c>
      <c r="C11" s="6"/>
      <c r="D11" s="13"/>
      <c r="E11" s="14">
        <v>1.0900000000000001</v>
      </c>
      <c r="F11" s="14">
        <f t="shared" si="0"/>
        <v>1.0900000000000001</v>
      </c>
      <c r="G11" s="14">
        <v>44150</v>
      </c>
      <c r="H11" s="15">
        <f t="shared" si="1"/>
        <v>48123.5</v>
      </c>
    </row>
    <row r="12" spans="1:8" ht="35.25" x14ac:dyDescent="0.75">
      <c r="A12" s="12">
        <v>4</v>
      </c>
      <c r="B12" s="11"/>
      <c r="C12" s="6"/>
      <c r="D12" s="13"/>
      <c r="E12" s="14"/>
      <c r="F12" s="14">
        <f t="shared" ref="F12" si="2">E12*D12</f>
        <v>0</v>
      </c>
      <c r="G12" s="14"/>
      <c r="H12" s="15">
        <f>G12*F12</f>
        <v>0</v>
      </c>
    </row>
    <row r="13" spans="1:8" ht="35.25" x14ac:dyDescent="0.75">
      <c r="A13" s="12">
        <v>5</v>
      </c>
      <c r="B13" s="11"/>
      <c r="C13" s="6"/>
      <c r="D13" s="7"/>
      <c r="E13" s="14"/>
      <c r="F13" s="14"/>
      <c r="G13" s="14"/>
      <c r="H13" s="15">
        <f>G13*F13</f>
        <v>0</v>
      </c>
    </row>
    <row r="14" spans="1:8" ht="35.25" x14ac:dyDescent="0.75">
      <c r="A14" s="12"/>
      <c r="B14" s="11"/>
      <c r="C14" s="16"/>
      <c r="D14" s="7"/>
      <c r="E14" s="7"/>
      <c r="F14" s="7"/>
      <c r="G14" s="7"/>
      <c r="H14" s="15">
        <f>G14*F14</f>
        <v>0</v>
      </c>
    </row>
    <row r="15" spans="1:8" ht="33" customHeight="1" x14ac:dyDescent="0.75">
      <c r="A15" s="2"/>
      <c r="B15" s="5"/>
      <c r="C15" s="6"/>
      <c r="D15" s="7"/>
      <c r="E15" s="7"/>
      <c r="F15" s="7"/>
      <c r="G15" s="7"/>
      <c r="H15" s="7"/>
    </row>
    <row r="16" spans="1:8" ht="33" customHeight="1" x14ac:dyDescent="0.75">
      <c r="A16" s="2"/>
      <c r="B16" s="5"/>
      <c r="C16" s="6"/>
      <c r="D16" s="7"/>
      <c r="E16" s="7"/>
      <c r="F16" s="7"/>
      <c r="G16" s="7"/>
      <c r="H16" s="7"/>
    </row>
    <row r="17" spans="1:8" ht="33" customHeight="1" x14ac:dyDescent="0.75">
      <c r="A17" s="2"/>
      <c r="B17" s="5"/>
      <c r="C17" s="6"/>
      <c r="D17" s="7"/>
      <c r="E17" s="7"/>
      <c r="F17" s="7"/>
      <c r="G17" s="7"/>
      <c r="H17" s="7"/>
    </row>
    <row r="18" spans="1:8" ht="33" customHeight="1" x14ac:dyDescent="0.75">
      <c r="A18" s="2"/>
      <c r="B18" s="5"/>
      <c r="C18" s="6"/>
      <c r="D18" s="7"/>
      <c r="E18" s="7"/>
      <c r="F18" s="7"/>
      <c r="G18" s="7"/>
      <c r="H18" s="7"/>
    </row>
    <row r="19" spans="1:8" ht="33" customHeight="1" x14ac:dyDescent="0.75">
      <c r="A19" s="2"/>
      <c r="B19" s="5"/>
      <c r="C19" s="6"/>
      <c r="D19" s="7"/>
      <c r="E19" s="7"/>
      <c r="F19" s="7"/>
      <c r="G19" s="7"/>
      <c r="H19" s="7"/>
    </row>
    <row r="20" spans="1:8" ht="33" customHeight="1" x14ac:dyDescent="0.75">
      <c r="A20" s="158" t="s">
        <v>16</v>
      </c>
      <c r="B20" s="159"/>
      <c r="C20" s="159"/>
      <c r="D20" s="159"/>
      <c r="E20" s="159"/>
      <c r="F20" s="159"/>
      <c r="G20" s="160"/>
      <c r="H20" s="8">
        <f>SUM(H9:H14)</f>
        <v>385008</v>
      </c>
    </row>
    <row r="21" spans="1:8" ht="33" customHeight="1" x14ac:dyDescent="0.75">
      <c r="A21" s="161" t="s">
        <v>77</v>
      </c>
      <c r="B21" s="4" t="s">
        <v>7</v>
      </c>
      <c r="C21" s="162">
        <f>H20</f>
        <v>385008</v>
      </c>
      <c r="D21" s="157"/>
      <c r="E21" s="157"/>
      <c r="F21" s="154" t="s">
        <v>21</v>
      </c>
      <c r="G21" s="154"/>
      <c r="H21" s="155"/>
    </row>
    <row r="22" spans="1:8" ht="33" customHeight="1" x14ac:dyDescent="0.75">
      <c r="A22" s="161"/>
      <c r="B22" s="4" t="s">
        <v>75</v>
      </c>
      <c r="C22" s="156">
        <f>C21</f>
        <v>385008</v>
      </c>
      <c r="D22" s="157"/>
      <c r="E22" s="157"/>
      <c r="F22" s="154" t="s">
        <v>21</v>
      </c>
      <c r="G22" s="154"/>
      <c r="H22" s="155"/>
    </row>
    <row r="23" spans="1:8" ht="33" customHeight="1" x14ac:dyDescent="0.75">
      <c r="A23" s="161"/>
      <c r="B23" s="4" t="s">
        <v>9</v>
      </c>
      <c r="C23" s="156">
        <f>C21*0%</f>
        <v>0</v>
      </c>
      <c r="D23" s="157"/>
      <c r="E23" s="157"/>
      <c r="F23" s="154" t="s">
        <v>21</v>
      </c>
      <c r="G23" s="154"/>
      <c r="H23" s="155"/>
    </row>
    <row r="24" spans="1:8" ht="33" customHeight="1" x14ac:dyDescent="0.75">
      <c r="A24" s="161"/>
      <c r="B24" s="4" t="s">
        <v>10</v>
      </c>
      <c r="C24" s="156">
        <f>C21*0%</f>
        <v>0</v>
      </c>
      <c r="D24" s="157"/>
      <c r="E24" s="157"/>
      <c r="F24" s="154" t="s">
        <v>21</v>
      </c>
      <c r="G24" s="154"/>
      <c r="H24" s="155"/>
    </row>
    <row r="25" spans="1:8" ht="33" customHeight="1" x14ac:dyDescent="0.75">
      <c r="A25" s="161"/>
      <c r="B25" s="4" t="s">
        <v>11</v>
      </c>
      <c r="C25" s="156"/>
      <c r="D25" s="157"/>
      <c r="E25" s="157"/>
      <c r="F25" s="154" t="s">
        <v>21</v>
      </c>
      <c r="G25" s="154"/>
      <c r="H25" s="155"/>
    </row>
    <row r="26" spans="1:8" ht="33" customHeight="1" x14ac:dyDescent="0.75">
      <c r="A26" s="161"/>
      <c r="B26" s="4" t="s">
        <v>12</v>
      </c>
      <c r="C26" s="156"/>
      <c r="D26" s="157"/>
      <c r="E26" s="157"/>
      <c r="F26" s="154" t="s">
        <v>21</v>
      </c>
      <c r="G26" s="154"/>
      <c r="H26" s="155"/>
    </row>
    <row r="27" spans="1:8" ht="33" customHeight="1" x14ac:dyDescent="0.75">
      <c r="A27" s="161"/>
      <c r="B27" s="4" t="s">
        <v>13</v>
      </c>
      <c r="C27" s="156">
        <f>H20-C26</f>
        <v>385008</v>
      </c>
      <c r="D27" s="157"/>
      <c r="E27" s="157"/>
      <c r="F27" s="154" t="s">
        <v>21</v>
      </c>
      <c r="G27" s="154"/>
      <c r="H27" s="155"/>
    </row>
    <row r="28" spans="1:8" ht="33" customHeight="1" x14ac:dyDescent="0.75">
      <c r="A28" s="161"/>
      <c r="B28" s="163" t="s">
        <v>17</v>
      </c>
      <c r="C28" s="163"/>
      <c r="D28" s="163"/>
      <c r="E28" s="163"/>
      <c r="F28" s="163"/>
      <c r="G28" s="163"/>
      <c r="H28" s="163"/>
    </row>
    <row r="29" spans="1:8" ht="99.6" customHeight="1" x14ac:dyDescent="0.75">
      <c r="A29" s="161"/>
      <c r="B29" s="164" t="s">
        <v>18</v>
      </c>
      <c r="C29" s="164"/>
      <c r="D29" s="164"/>
      <c r="E29" s="164"/>
      <c r="F29" s="164"/>
      <c r="G29" s="164"/>
      <c r="H29" s="164"/>
    </row>
    <row r="30" spans="1:8" ht="90" customHeight="1" x14ac:dyDescent="0.75">
      <c r="A30" s="161"/>
      <c r="B30" s="164" t="s">
        <v>52</v>
      </c>
      <c r="C30" s="164"/>
      <c r="D30" s="164"/>
      <c r="E30" s="164"/>
      <c r="F30" s="164"/>
      <c r="G30" s="164"/>
      <c r="H30" s="164"/>
    </row>
    <row r="31" spans="1:8" ht="33" customHeight="1" x14ac:dyDescent="0.75">
      <c r="A31" s="3"/>
      <c r="B31" s="3"/>
      <c r="C31" s="3"/>
      <c r="D31" s="3"/>
      <c r="E31" s="3"/>
      <c r="F31" s="3"/>
      <c r="G31" s="3"/>
      <c r="H31" s="3"/>
    </row>
  </sheetData>
  <mergeCells count="39">
    <mergeCell ref="C27:E27"/>
    <mergeCell ref="F27:H27"/>
    <mergeCell ref="A20:G20"/>
    <mergeCell ref="A21:A30"/>
    <mergeCell ref="C21:E21"/>
    <mergeCell ref="F21:H21"/>
    <mergeCell ref="C22:E22"/>
    <mergeCell ref="F22:H22"/>
    <mergeCell ref="C23:E23"/>
    <mergeCell ref="F23:H23"/>
    <mergeCell ref="C24:E24"/>
    <mergeCell ref="F24:H24"/>
    <mergeCell ref="B28:H28"/>
    <mergeCell ref="B29:H29"/>
    <mergeCell ref="B30:H30"/>
    <mergeCell ref="C25:E25"/>
    <mergeCell ref="F25:H25"/>
    <mergeCell ref="C26:E26"/>
    <mergeCell ref="H7:H8"/>
    <mergeCell ref="A5:B5"/>
    <mergeCell ref="C5:E5"/>
    <mergeCell ref="G5:H5"/>
    <mergeCell ref="A6:B6"/>
    <mergeCell ref="C6:E6"/>
    <mergeCell ref="G6:H6"/>
    <mergeCell ref="A7:A8"/>
    <mergeCell ref="B7:B8"/>
    <mergeCell ref="C7:C8"/>
    <mergeCell ref="D7:F7"/>
    <mergeCell ref="G7:G8"/>
    <mergeCell ref="F26:H26"/>
    <mergeCell ref="A4:B4"/>
    <mergeCell ref="C4:E4"/>
    <mergeCell ref="G4:H4"/>
    <mergeCell ref="H1:H2"/>
    <mergeCell ref="B2:G2"/>
    <mergeCell ref="A3:B3"/>
    <mergeCell ref="C3:E3"/>
    <mergeCell ref="G3:H3"/>
  </mergeCells>
  <printOptions horizontalCentered="1" verticalCentered="1"/>
  <pageMargins left="0.25" right="0.25" top="0.75" bottom="0.75" header="0.3" footer="0.3"/>
  <pageSetup paperSize="9" scale="56" orientation="portrait" r:id="rId1"/>
  <drawing r:id="rId2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1"/>
  <sheetViews>
    <sheetView rightToLeft="1" view="pageBreakPreview" zoomScale="70" zoomScaleNormal="100" zoomScaleSheetLayoutView="70" workbookViewId="0">
      <selection activeCell="C6" sqref="C6:E6"/>
    </sheetView>
  </sheetViews>
  <sheetFormatPr defaultColWidth="14" defaultRowHeight="33" customHeight="1" x14ac:dyDescent="0.75"/>
  <cols>
    <col min="1" max="1" width="7.7109375" style="1" customWidth="1"/>
    <col min="2" max="2" width="58.5703125" style="1" customWidth="1"/>
    <col min="3" max="3" width="10.85546875" style="1" customWidth="1"/>
    <col min="4" max="6" width="19.7109375" style="1" customWidth="1"/>
    <col min="7" max="7" width="20.140625" style="1" bestFit="1" customWidth="1"/>
    <col min="8" max="8" width="20.28515625" style="1" bestFit="1" customWidth="1"/>
    <col min="9" max="246" width="14" style="1"/>
    <col min="247" max="248" width="14" style="1" customWidth="1"/>
    <col min="249" max="249" width="55.28515625" style="1" bestFit="1" customWidth="1"/>
    <col min="250" max="250" width="1.5703125" style="1" customWidth="1"/>
    <col min="251" max="251" width="14" style="1" customWidth="1"/>
    <col min="252" max="252" width="41.5703125" style="1" bestFit="1" customWidth="1"/>
    <col min="253" max="502" width="14" style="1"/>
    <col min="503" max="504" width="14" style="1" customWidth="1"/>
    <col min="505" max="505" width="55.28515625" style="1" bestFit="1" customWidth="1"/>
    <col min="506" max="506" width="1.5703125" style="1" customWidth="1"/>
    <col min="507" max="507" width="14" style="1" customWidth="1"/>
    <col min="508" max="508" width="41.5703125" style="1" bestFit="1" customWidth="1"/>
    <col min="509" max="758" width="14" style="1"/>
    <col min="759" max="760" width="14" style="1" customWidth="1"/>
    <col min="761" max="761" width="55.28515625" style="1" bestFit="1" customWidth="1"/>
    <col min="762" max="762" width="1.5703125" style="1" customWidth="1"/>
    <col min="763" max="763" width="14" style="1" customWidth="1"/>
    <col min="764" max="764" width="41.5703125" style="1" bestFit="1" customWidth="1"/>
    <col min="765" max="1014" width="14" style="1"/>
    <col min="1015" max="1016" width="14" style="1" customWidth="1"/>
    <col min="1017" max="1017" width="55.28515625" style="1" bestFit="1" customWidth="1"/>
    <col min="1018" max="1018" width="1.5703125" style="1" customWidth="1"/>
    <col min="1019" max="1019" width="14" style="1" customWidth="1"/>
    <col min="1020" max="1020" width="41.5703125" style="1" bestFit="1" customWidth="1"/>
    <col min="1021" max="1270" width="14" style="1"/>
    <col min="1271" max="1272" width="14" style="1" customWidth="1"/>
    <col min="1273" max="1273" width="55.28515625" style="1" bestFit="1" customWidth="1"/>
    <col min="1274" max="1274" width="1.5703125" style="1" customWidth="1"/>
    <col min="1275" max="1275" width="14" style="1" customWidth="1"/>
    <col min="1276" max="1276" width="41.5703125" style="1" bestFit="1" customWidth="1"/>
    <col min="1277" max="1526" width="14" style="1"/>
    <col min="1527" max="1528" width="14" style="1" customWidth="1"/>
    <col min="1529" max="1529" width="55.28515625" style="1" bestFit="1" customWidth="1"/>
    <col min="1530" max="1530" width="1.5703125" style="1" customWidth="1"/>
    <col min="1531" max="1531" width="14" style="1" customWidth="1"/>
    <col min="1532" max="1532" width="41.5703125" style="1" bestFit="1" customWidth="1"/>
    <col min="1533" max="1782" width="14" style="1"/>
    <col min="1783" max="1784" width="14" style="1" customWidth="1"/>
    <col min="1785" max="1785" width="55.28515625" style="1" bestFit="1" customWidth="1"/>
    <col min="1786" max="1786" width="1.5703125" style="1" customWidth="1"/>
    <col min="1787" max="1787" width="14" style="1" customWidth="1"/>
    <col min="1788" max="1788" width="41.5703125" style="1" bestFit="1" customWidth="1"/>
    <col min="1789" max="2038" width="14" style="1"/>
    <col min="2039" max="2040" width="14" style="1" customWidth="1"/>
    <col min="2041" max="2041" width="55.28515625" style="1" bestFit="1" customWidth="1"/>
    <col min="2042" max="2042" width="1.5703125" style="1" customWidth="1"/>
    <col min="2043" max="2043" width="14" style="1" customWidth="1"/>
    <col min="2044" max="2044" width="41.5703125" style="1" bestFit="1" customWidth="1"/>
    <col min="2045" max="2294" width="14" style="1"/>
    <col min="2295" max="2296" width="14" style="1" customWidth="1"/>
    <col min="2297" max="2297" width="55.28515625" style="1" bestFit="1" customWidth="1"/>
    <col min="2298" max="2298" width="1.5703125" style="1" customWidth="1"/>
    <col min="2299" max="2299" width="14" style="1" customWidth="1"/>
    <col min="2300" max="2300" width="41.5703125" style="1" bestFit="1" customWidth="1"/>
    <col min="2301" max="2550" width="14" style="1"/>
    <col min="2551" max="2552" width="14" style="1" customWidth="1"/>
    <col min="2553" max="2553" width="55.28515625" style="1" bestFit="1" customWidth="1"/>
    <col min="2554" max="2554" width="1.5703125" style="1" customWidth="1"/>
    <col min="2555" max="2555" width="14" style="1" customWidth="1"/>
    <col min="2556" max="2556" width="41.5703125" style="1" bestFit="1" customWidth="1"/>
    <col min="2557" max="2806" width="14" style="1"/>
    <col min="2807" max="2808" width="14" style="1" customWidth="1"/>
    <col min="2809" max="2809" width="55.28515625" style="1" bestFit="1" customWidth="1"/>
    <col min="2810" max="2810" width="1.5703125" style="1" customWidth="1"/>
    <col min="2811" max="2811" width="14" style="1" customWidth="1"/>
    <col min="2812" max="2812" width="41.5703125" style="1" bestFit="1" customWidth="1"/>
    <col min="2813" max="3062" width="14" style="1"/>
    <col min="3063" max="3064" width="14" style="1" customWidth="1"/>
    <col min="3065" max="3065" width="55.28515625" style="1" bestFit="1" customWidth="1"/>
    <col min="3066" max="3066" width="1.5703125" style="1" customWidth="1"/>
    <col min="3067" max="3067" width="14" style="1" customWidth="1"/>
    <col min="3068" max="3068" width="41.5703125" style="1" bestFit="1" customWidth="1"/>
    <col min="3069" max="3318" width="14" style="1"/>
    <col min="3319" max="3320" width="14" style="1" customWidth="1"/>
    <col min="3321" max="3321" width="55.28515625" style="1" bestFit="1" customWidth="1"/>
    <col min="3322" max="3322" width="1.5703125" style="1" customWidth="1"/>
    <col min="3323" max="3323" width="14" style="1" customWidth="1"/>
    <col min="3324" max="3324" width="41.5703125" style="1" bestFit="1" customWidth="1"/>
    <col min="3325" max="3574" width="14" style="1"/>
    <col min="3575" max="3576" width="14" style="1" customWidth="1"/>
    <col min="3577" max="3577" width="55.28515625" style="1" bestFit="1" customWidth="1"/>
    <col min="3578" max="3578" width="1.5703125" style="1" customWidth="1"/>
    <col min="3579" max="3579" width="14" style="1" customWidth="1"/>
    <col min="3580" max="3580" width="41.5703125" style="1" bestFit="1" customWidth="1"/>
    <col min="3581" max="3830" width="14" style="1"/>
    <col min="3831" max="3832" width="14" style="1" customWidth="1"/>
    <col min="3833" max="3833" width="55.28515625" style="1" bestFit="1" customWidth="1"/>
    <col min="3834" max="3834" width="1.5703125" style="1" customWidth="1"/>
    <col min="3835" max="3835" width="14" style="1" customWidth="1"/>
    <col min="3836" max="3836" width="41.5703125" style="1" bestFit="1" customWidth="1"/>
    <col min="3837" max="4086" width="14" style="1"/>
    <col min="4087" max="4088" width="14" style="1" customWidth="1"/>
    <col min="4089" max="4089" width="55.28515625" style="1" bestFit="1" customWidth="1"/>
    <col min="4090" max="4090" width="1.5703125" style="1" customWidth="1"/>
    <col min="4091" max="4091" width="14" style="1" customWidth="1"/>
    <col min="4092" max="4092" width="41.5703125" style="1" bestFit="1" customWidth="1"/>
    <col min="4093" max="4342" width="14" style="1"/>
    <col min="4343" max="4344" width="14" style="1" customWidth="1"/>
    <col min="4345" max="4345" width="55.28515625" style="1" bestFit="1" customWidth="1"/>
    <col min="4346" max="4346" width="1.5703125" style="1" customWidth="1"/>
    <col min="4347" max="4347" width="14" style="1" customWidth="1"/>
    <col min="4348" max="4348" width="41.5703125" style="1" bestFit="1" customWidth="1"/>
    <col min="4349" max="4598" width="14" style="1"/>
    <col min="4599" max="4600" width="14" style="1" customWidth="1"/>
    <col min="4601" max="4601" width="55.28515625" style="1" bestFit="1" customWidth="1"/>
    <col min="4602" max="4602" width="1.5703125" style="1" customWidth="1"/>
    <col min="4603" max="4603" width="14" style="1" customWidth="1"/>
    <col min="4604" max="4604" width="41.5703125" style="1" bestFit="1" customWidth="1"/>
    <col min="4605" max="4854" width="14" style="1"/>
    <col min="4855" max="4856" width="14" style="1" customWidth="1"/>
    <col min="4857" max="4857" width="55.28515625" style="1" bestFit="1" customWidth="1"/>
    <col min="4858" max="4858" width="1.5703125" style="1" customWidth="1"/>
    <col min="4859" max="4859" width="14" style="1" customWidth="1"/>
    <col min="4860" max="4860" width="41.5703125" style="1" bestFit="1" customWidth="1"/>
    <col min="4861" max="5110" width="14" style="1"/>
    <col min="5111" max="5112" width="14" style="1" customWidth="1"/>
    <col min="5113" max="5113" width="55.28515625" style="1" bestFit="1" customWidth="1"/>
    <col min="5114" max="5114" width="1.5703125" style="1" customWidth="1"/>
    <col min="5115" max="5115" width="14" style="1" customWidth="1"/>
    <col min="5116" max="5116" width="41.5703125" style="1" bestFit="1" customWidth="1"/>
    <col min="5117" max="5366" width="14" style="1"/>
    <col min="5367" max="5368" width="14" style="1" customWidth="1"/>
    <col min="5369" max="5369" width="55.28515625" style="1" bestFit="1" customWidth="1"/>
    <col min="5370" max="5370" width="1.5703125" style="1" customWidth="1"/>
    <col min="5371" max="5371" width="14" style="1" customWidth="1"/>
    <col min="5372" max="5372" width="41.5703125" style="1" bestFit="1" customWidth="1"/>
    <col min="5373" max="5622" width="14" style="1"/>
    <col min="5623" max="5624" width="14" style="1" customWidth="1"/>
    <col min="5625" max="5625" width="55.28515625" style="1" bestFit="1" customWidth="1"/>
    <col min="5626" max="5626" width="1.5703125" style="1" customWidth="1"/>
    <col min="5627" max="5627" width="14" style="1" customWidth="1"/>
    <col min="5628" max="5628" width="41.5703125" style="1" bestFit="1" customWidth="1"/>
    <col min="5629" max="5878" width="14" style="1"/>
    <col min="5879" max="5880" width="14" style="1" customWidth="1"/>
    <col min="5881" max="5881" width="55.28515625" style="1" bestFit="1" customWidth="1"/>
    <col min="5882" max="5882" width="1.5703125" style="1" customWidth="1"/>
    <col min="5883" max="5883" width="14" style="1" customWidth="1"/>
    <col min="5884" max="5884" width="41.5703125" style="1" bestFit="1" customWidth="1"/>
    <col min="5885" max="6134" width="14" style="1"/>
    <col min="6135" max="6136" width="14" style="1" customWidth="1"/>
    <col min="6137" max="6137" width="55.28515625" style="1" bestFit="1" customWidth="1"/>
    <col min="6138" max="6138" width="1.5703125" style="1" customWidth="1"/>
    <col min="6139" max="6139" width="14" style="1" customWidth="1"/>
    <col min="6140" max="6140" width="41.5703125" style="1" bestFit="1" customWidth="1"/>
    <col min="6141" max="6390" width="14" style="1"/>
    <col min="6391" max="6392" width="14" style="1" customWidth="1"/>
    <col min="6393" max="6393" width="55.28515625" style="1" bestFit="1" customWidth="1"/>
    <col min="6394" max="6394" width="1.5703125" style="1" customWidth="1"/>
    <col min="6395" max="6395" width="14" style="1" customWidth="1"/>
    <col min="6396" max="6396" width="41.5703125" style="1" bestFit="1" customWidth="1"/>
    <col min="6397" max="6646" width="14" style="1"/>
    <col min="6647" max="6648" width="14" style="1" customWidth="1"/>
    <col min="6649" max="6649" width="55.28515625" style="1" bestFit="1" customWidth="1"/>
    <col min="6650" max="6650" width="1.5703125" style="1" customWidth="1"/>
    <col min="6651" max="6651" width="14" style="1" customWidth="1"/>
    <col min="6652" max="6652" width="41.5703125" style="1" bestFit="1" customWidth="1"/>
    <col min="6653" max="6902" width="14" style="1"/>
    <col min="6903" max="6904" width="14" style="1" customWidth="1"/>
    <col min="6905" max="6905" width="55.28515625" style="1" bestFit="1" customWidth="1"/>
    <col min="6906" max="6906" width="1.5703125" style="1" customWidth="1"/>
    <col min="6907" max="6907" width="14" style="1" customWidth="1"/>
    <col min="6908" max="6908" width="41.5703125" style="1" bestFit="1" customWidth="1"/>
    <col min="6909" max="7158" width="14" style="1"/>
    <col min="7159" max="7160" width="14" style="1" customWidth="1"/>
    <col min="7161" max="7161" width="55.28515625" style="1" bestFit="1" customWidth="1"/>
    <col min="7162" max="7162" width="1.5703125" style="1" customWidth="1"/>
    <col min="7163" max="7163" width="14" style="1" customWidth="1"/>
    <col min="7164" max="7164" width="41.5703125" style="1" bestFit="1" customWidth="1"/>
    <col min="7165" max="7414" width="14" style="1"/>
    <col min="7415" max="7416" width="14" style="1" customWidth="1"/>
    <col min="7417" max="7417" width="55.28515625" style="1" bestFit="1" customWidth="1"/>
    <col min="7418" max="7418" width="1.5703125" style="1" customWidth="1"/>
    <col min="7419" max="7419" width="14" style="1" customWidth="1"/>
    <col min="7420" max="7420" width="41.5703125" style="1" bestFit="1" customWidth="1"/>
    <col min="7421" max="7670" width="14" style="1"/>
    <col min="7671" max="7672" width="14" style="1" customWidth="1"/>
    <col min="7673" max="7673" width="55.28515625" style="1" bestFit="1" customWidth="1"/>
    <col min="7674" max="7674" width="1.5703125" style="1" customWidth="1"/>
    <col min="7675" max="7675" width="14" style="1" customWidth="1"/>
    <col min="7676" max="7676" width="41.5703125" style="1" bestFit="1" customWidth="1"/>
    <col min="7677" max="7926" width="14" style="1"/>
    <col min="7927" max="7928" width="14" style="1" customWidth="1"/>
    <col min="7929" max="7929" width="55.28515625" style="1" bestFit="1" customWidth="1"/>
    <col min="7930" max="7930" width="1.5703125" style="1" customWidth="1"/>
    <col min="7931" max="7931" width="14" style="1" customWidth="1"/>
    <col min="7932" max="7932" width="41.5703125" style="1" bestFit="1" customWidth="1"/>
    <col min="7933" max="8182" width="14" style="1"/>
    <col min="8183" max="8184" width="14" style="1" customWidth="1"/>
    <col min="8185" max="8185" width="55.28515625" style="1" bestFit="1" customWidth="1"/>
    <col min="8186" max="8186" width="1.5703125" style="1" customWidth="1"/>
    <col min="8187" max="8187" width="14" style="1" customWidth="1"/>
    <col min="8188" max="8188" width="41.5703125" style="1" bestFit="1" customWidth="1"/>
    <col min="8189" max="8438" width="14" style="1"/>
    <col min="8439" max="8440" width="14" style="1" customWidth="1"/>
    <col min="8441" max="8441" width="55.28515625" style="1" bestFit="1" customWidth="1"/>
    <col min="8442" max="8442" width="1.5703125" style="1" customWidth="1"/>
    <col min="8443" max="8443" width="14" style="1" customWidth="1"/>
    <col min="8444" max="8444" width="41.5703125" style="1" bestFit="1" customWidth="1"/>
    <col min="8445" max="8694" width="14" style="1"/>
    <col min="8695" max="8696" width="14" style="1" customWidth="1"/>
    <col min="8697" max="8697" width="55.28515625" style="1" bestFit="1" customWidth="1"/>
    <col min="8698" max="8698" width="1.5703125" style="1" customWidth="1"/>
    <col min="8699" max="8699" width="14" style="1" customWidth="1"/>
    <col min="8700" max="8700" width="41.5703125" style="1" bestFit="1" customWidth="1"/>
    <col min="8701" max="8950" width="14" style="1"/>
    <col min="8951" max="8952" width="14" style="1" customWidth="1"/>
    <col min="8953" max="8953" width="55.28515625" style="1" bestFit="1" customWidth="1"/>
    <col min="8954" max="8954" width="1.5703125" style="1" customWidth="1"/>
    <col min="8955" max="8955" width="14" style="1" customWidth="1"/>
    <col min="8956" max="8956" width="41.5703125" style="1" bestFit="1" customWidth="1"/>
    <col min="8957" max="9206" width="14" style="1"/>
    <col min="9207" max="9208" width="14" style="1" customWidth="1"/>
    <col min="9209" max="9209" width="55.28515625" style="1" bestFit="1" customWidth="1"/>
    <col min="9210" max="9210" width="1.5703125" style="1" customWidth="1"/>
    <col min="9211" max="9211" width="14" style="1" customWidth="1"/>
    <col min="9212" max="9212" width="41.5703125" style="1" bestFit="1" customWidth="1"/>
    <col min="9213" max="9462" width="14" style="1"/>
    <col min="9463" max="9464" width="14" style="1" customWidth="1"/>
    <col min="9465" max="9465" width="55.28515625" style="1" bestFit="1" customWidth="1"/>
    <col min="9466" max="9466" width="1.5703125" style="1" customWidth="1"/>
    <col min="9467" max="9467" width="14" style="1" customWidth="1"/>
    <col min="9468" max="9468" width="41.5703125" style="1" bestFit="1" customWidth="1"/>
    <col min="9469" max="9718" width="14" style="1"/>
    <col min="9719" max="9720" width="14" style="1" customWidth="1"/>
    <col min="9721" max="9721" width="55.28515625" style="1" bestFit="1" customWidth="1"/>
    <col min="9722" max="9722" width="1.5703125" style="1" customWidth="1"/>
    <col min="9723" max="9723" width="14" style="1" customWidth="1"/>
    <col min="9724" max="9724" width="41.5703125" style="1" bestFit="1" customWidth="1"/>
    <col min="9725" max="9974" width="14" style="1"/>
    <col min="9975" max="9976" width="14" style="1" customWidth="1"/>
    <col min="9977" max="9977" width="55.28515625" style="1" bestFit="1" customWidth="1"/>
    <col min="9978" max="9978" width="1.5703125" style="1" customWidth="1"/>
    <col min="9979" max="9979" width="14" style="1" customWidth="1"/>
    <col min="9980" max="9980" width="41.5703125" style="1" bestFit="1" customWidth="1"/>
    <col min="9981" max="10230" width="14" style="1"/>
    <col min="10231" max="10232" width="14" style="1" customWidth="1"/>
    <col min="10233" max="10233" width="55.28515625" style="1" bestFit="1" customWidth="1"/>
    <col min="10234" max="10234" width="1.5703125" style="1" customWidth="1"/>
    <col min="10235" max="10235" width="14" style="1" customWidth="1"/>
    <col min="10236" max="10236" width="41.5703125" style="1" bestFit="1" customWidth="1"/>
    <col min="10237" max="10486" width="14" style="1"/>
    <col min="10487" max="10488" width="14" style="1" customWidth="1"/>
    <col min="10489" max="10489" width="55.28515625" style="1" bestFit="1" customWidth="1"/>
    <col min="10490" max="10490" width="1.5703125" style="1" customWidth="1"/>
    <col min="10491" max="10491" width="14" style="1" customWidth="1"/>
    <col min="10492" max="10492" width="41.5703125" style="1" bestFit="1" customWidth="1"/>
    <col min="10493" max="10742" width="14" style="1"/>
    <col min="10743" max="10744" width="14" style="1" customWidth="1"/>
    <col min="10745" max="10745" width="55.28515625" style="1" bestFit="1" customWidth="1"/>
    <col min="10746" max="10746" width="1.5703125" style="1" customWidth="1"/>
    <col min="10747" max="10747" width="14" style="1" customWidth="1"/>
    <col min="10748" max="10748" width="41.5703125" style="1" bestFit="1" customWidth="1"/>
    <col min="10749" max="10998" width="14" style="1"/>
    <col min="10999" max="11000" width="14" style="1" customWidth="1"/>
    <col min="11001" max="11001" width="55.28515625" style="1" bestFit="1" customWidth="1"/>
    <col min="11002" max="11002" width="1.5703125" style="1" customWidth="1"/>
    <col min="11003" max="11003" width="14" style="1" customWidth="1"/>
    <col min="11004" max="11004" width="41.5703125" style="1" bestFit="1" customWidth="1"/>
    <col min="11005" max="11254" width="14" style="1"/>
    <col min="11255" max="11256" width="14" style="1" customWidth="1"/>
    <col min="11257" max="11257" width="55.28515625" style="1" bestFit="1" customWidth="1"/>
    <col min="11258" max="11258" width="1.5703125" style="1" customWidth="1"/>
    <col min="11259" max="11259" width="14" style="1" customWidth="1"/>
    <col min="11260" max="11260" width="41.5703125" style="1" bestFit="1" customWidth="1"/>
    <col min="11261" max="11510" width="14" style="1"/>
    <col min="11511" max="11512" width="14" style="1" customWidth="1"/>
    <col min="11513" max="11513" width="55.28515625" style="1" bestFit="1" customWidth="1"/>
    <col min="11514" max="11514" width="1.5703125" style="1" customWidth="1"/>
    <col min="11515" max="11515" width="14" style="1" customWidth="1"/>
    <col min="11516" max="11516" width="41.5703125" style="1" bestFit="1" customWidth="1"/>
    <col min="11517" max="11766" width="14" style="1"/>
    <col min="11767" max="11768" width="14" style="1" customWidth="1"/>
    <col min="11769" max="11769" width="55.28515625" style="1" bestFit="1" customWidth="1"/>
    <col min="11770" max="11770" width="1.5703125" style="1" customWidth="1"/>
    <col min="11771" max="11771" width="14" style="1" customWidth="1"/>
    <col min="11772" max="11772" width="41.5703125" style="1" bestFit="1" customWidth="1"/>
    <col min="11773" max="12022" width="14" style="1"/>
    <col min="12023" max="12024" width="14" style="1" customWidth="1"/>
    <col min="12025" max="12025" width="55.28515625" style="1" bestFit="1" customWidth="1"/>
    <col min="12026" max="12026" width="1.5703125" style="1" customWidth="1"/>
    <col min="12027" max="12027" width="14" style="1" customWidth="1"/>
    <col min="12028" max="12028" width="41.5703125" style="1" bestFit="1" customWidth="1"/>
    <col min="12029" max="12278" width="14" style="1"/>
    <col min="12279" max="12280" width="14" style="1" customWidth="1"/>
    <col min="12281" max="12281" width="55.28515625" style="1" bestFit="1" customWidth="1"/>
    <col min="12282" max="12282" width="1.5703125" style="1" customWidth="1"/>
    <col min="12283" max="12283" width="14" style="1" customWidth="1"/>
    <col min="12284" max="12284" width="41.5703125" style="1" bestFit="1" customWidth="1"/>
    <col min="12285" max="12534" width="14" style="1"/>
    <col min="12535" max="12536" width="14" style="1" customWidth="1"/>
    <col min="12537" max="12537" width="55.28515625" style="1" bestFit="1" customWidth="1"/>
    <col min="12538" max="12538" width="1.5703125" style="1" customWidth="1"/>
    <col min="12539" max="12539" width="14" style="1" customWidth="1"/>
    <col min="12540" max="12540" width="41.5703125" style="1" bestFit="1" customWidth="1"/>
    <col min="12541" max="12790" width="14" style="1"/>
    <col min="12791" max="12792" width="14" style="1" customWidth="1"/>
    <col min="12793" max="12793" width="55.28515625" style="1" bestFit="1" customWidth="1"/>
    <col min="12794" max="12794" width="1.5703125" style="1" customWidth="1"/>
    <col min="12795" max="12795" width="14" style="1" customWidth="1"/>
    <col min="12796" max="12796" width="41.5703125" style="1" bestFit="1" customWidth="1"/>
    <col min="12797" max="13046" width="14" style="1"/>
    <col min="13047" max="13048" width="14" style="1" customWidth="1"/>
    <col min="13049" max="13049" width="55.28515625" style="1" bestFit="1" customWidth="1"/>
    <col min="13050" max="13050" width="1.5703125" style="1" customWidth="1"/>
    <col min="13051" max="13051" width="14" style="1" customWidth="1"/>
    <col min="13052" max="13052" width="41.5703125" style="1" bestFit="1" customWidth="1"/>
    <col min="13053" max="13302" width="14" style="1"/>
    <col min="13303" max="13304" width="14" style="1" customWidth="1"/>
    <col min="13305" max="13305" width="55.28515625" style="1" bestFit="1" customWidth="1"/>
    <col min="13306" max="13306" width="1.5703125" style="1" customWidth="1"/>
    <col min="13307" max="13307" width="14" style="1" customWidth="1"/>
    <col min="13308" max="13308" width="41.5703125" style="1" bestFit="1" customWidth="1"/>
    <col min="13309" max="13558" width="14" style="1"/>
    <col min="13559" max="13560" width="14" style="1" customWidth="1"/>
    <col min="13561" max="13561" width="55.28515625" style="1" bestFit="1" customWidth="1"/>
    <col min="13562" max="13562" width="1.5703125" style="1" customWidth="1"/>
    <col min="13563" max="13563" width="14" style="1" customWidth="1"/>
    <col min="13564" max="13564" width="41.5703125" style="1" bestFit="1" customWidth="1"/>
    <col min="13565" max="13814" width="14" style="1"/>
    <col min="13815" max="13816" width="14" style="1" customWidth="1"/>
    <col min="13817" max="13817" width="55.28515625" style="1" bestFit="1" customWidth="1"/>
    <col min="13818" max="13818" width="1.5703125" style="1" customWidth="1"/>
    <col min="13819" max="13819" width="14" style="1" customWidth="1"/>
    <col min="13820" max="13820" width="41.5703125" style="1" bestFit="1" customWidth="1"/>
    <col min="13821" max="14070" width="14" style="1"/>
    <col min="14071" max="14072" width="14" style="1" customWidth="1"/>
    <col min="14073" max="14073" width="55.28515625" style="1" bestFit="1" customWidth="1"/>
    <col min="14074" max="14074" width="1.5703125" style="1" customWidth="1"/>
    <col min="14075" max="14075" width="14" style="1" customWidth="1"/>
    <col min="14076" max="14076" width="41.5703125" style="1" bestFit="1" customWidth="1"/>
    <col min="14077" max="14326" width="14" style="1"/>
    <col min="14327" max="14328" width="14" style="1" customWidth="1"/>
    <col min="14329" max="14329" width="55.28515625" style="1" bestFit="1" customWidth="1"/>
    <col min="14330" max="14330" width="1.5703125" style="1" customWidth="1"/>
    <col min="14331" max="14331" width="14" style="1" customWidth="1"/>
    <col min="14332" max="14332" width="41.5703125" style="1" bestFit="1" customWidth="1"/>
    <col min="14333" max="14582" width="14" style="1"/>
    <col min="14583" max="14584" width="14" style="1" customWidth="1"/>
    <col min="14585" max="14585" width="55.28515625" style="1" bestFit="1" customWidth="1"/>
    <col min="14586" max="14586" width="1.5703125" style="1" customWidth="1"/>
    <col min="14587" max="14587" width="14" style="1" customWidth="1"/>
    <col min="14588" max="14588" width="41.5703125" style="1" bestFit="1" customWidth="1"/>
    <col min="14589" max="14838" width="14" style="1"/>
    <col min="14839" max="14840" width="14" style="1" customWidth="1"/>
    <col min="14841" max="14841" width="55.28515625" style="1" bestFit="1" customWidth="1"/>
    <col min="14842" max="14842" width="1.5703125" style="1" customWidth="1"/>
    <col min="14843" max="14843" width="14" style="1" customWidth="1"/>
    <col min="14844" max="14844" width="41.5703125" style="1" bestFit="1" customWidth="1"/>
    <col min="14845" max="15094" width="14" style="1"/>
    <col min="15095" max="15096" width="14" style="1" customWidth="1"/>
    <col min="15097" max="15097" width="55.28515625" style="1" bestFit="1" customWidth="1"/>
    <col min="15098" max="15098" width="1.5703125" style="1" customWidth="1"/>
    <col min="15099" max="15099" width="14" style="1" customWidth="1"/>
    <col min="15100" max="15100" width="41.5703125" style="1" bestFit="1" customWidth="1"/>
    <col min="15101" max="15350" width="14" style="1"/>
    <col min="15351" max="15352" width="14" style="1" customWidth="1"/>
    <col min="15353" max="15353" width="55.28515625" style="1" bestFit="1" customWidth="1"/>
    <col min="15354" max="15354" width="1.5703125" style="1" customWidth="1"/>
    <col min="15355" max="15355" width="14" style="1" customWidth="1"/>
    <col min="15356" max="15356" width="41.5703125" style="1" bestFit="1" customWidth="1"/>
    <col min="15357" max="15606" width="14" style="1"/>
    <col min="15607" max="15608" width="14" style="1" customWidth="1"/>
    <col min="15609" max="15609" width="55.28515625" style="1" bestFit="1" customWidth="1"/>
    <col min="15610" max="15610" width="1.5703125" style="1" customWidth="1"/>
    <col min="15611" max="15611" width="14" style="1" customWidth="1"/>
    <col min="15612" max="15612" width="41.5703125" style="1" bestFit="1" customWidth="1"/>
    <col min="15613" max="15862" width="14" style="1"/>
    <col min="15863" max="15864" width="14" style="1" customWidth="1"/>
    <col min="15865" max="15865" width="55.28515625" style="1" bestFit="1" customWidth="1"/>
    <col min="15866" max="15866" width="1.5703125" style="1" customWidth="1"/>
    <col min="15867" max="15867" width="14" style="1" customWidth="1"/>
    <col min="15868" max="15868" width="41.5703125" style="1" bestFit="1" customWidth="1"/>
    <col min="15869" max="16118" width="14" style="1"/>
    <col min="16119" max="16120" width="14" style="1" customWidth="1"/>
    <col min="16121" max="16121" width="55.28515625" style="1" bestFit="1" customWidth="1"/>
    <col min="16122" max="16122" width="1.5703125" style="1" customWidth="1"/>
    <col min="16123" max="16123" width="14" style="1" customWidth="1"/>
    <col min="16124" max="16124" width="41.5703125" style="1" bestFit="1" customWidth="1"/>
    <col min="16125" max="16384" width="14" style="1"/>
  </cols>
  <sheetData>
    <row r="1" spans="1:8" ht="70.150000000000006" customHeight="1" x14ac:dyDescent="0.75">
      <c r="H1" s="175" t="s">
        <v>29</v>
      </c>
    </row>
    <row r="2" spans="1:8" ht="67.150000000000006" customHeight="1" x14ac:dyDescent="0.75">
      <c r="B2" s="177" t="s">
        <v>19</v>
      </c>
      <c r="C2" s="177"/>
      <c r="D2" s="177"/>
      <c r="E2" s="177"/>
      <c r="F2" s="177"/>
      <c r="G2" s="177"/>
      <c r="H2" s="176"/>
    </row>
    <row r="3" spans="1:8" ht="33" customHeight="1" x14ac:dyDescent="0.75">
      <c r="A3" s="167" t="s">
        <v>0</v>
      </c>
      <c r="B3" s="168"/>
      <c r="C3" s="178">
        <v>45380</v>
      </c>
      <c r="D3" s="179"/>
      <c r="E3" s="180"/>
      <c r="F3" s="10" t="s">
        <v>24</v>
      </c>
      <c r="G3" s="181" t="s">
        <v>81</v>
      </c>
      <c r="H3" s="181"/>
    </row>
    <row r="4" spans="1:8" ht="33" customHeight="1" x14ac:dyDescent="0.75">
      <c r="A4" s="167" t="s">
        <v>15</v>
      </c>
      <c r="B4" s="168"/>
      <c r="C4" s="167" t="s">
        <v>66</v>
      </c>
      <c r="D4" s="169"/>
      <c r="E4" s="168"/>
      <c r="F4" s="10" t="s">
        <v>25</v>
      </c>
      <c r="G4" s="170">
        <v>45380</v>
      </c>
      <c r="H4" s="170"/>
    </row>
    <row r="5" spans="1:8" ht="34.9" customHeight="1" x14ac:dyDescent="0.75">
      <c r="A5" s="167" t="s">
        <v>1</v>
      </c>
      <c r="B5" s="168"/>
      <c r="C5" s="167" t="s">
        <v>72</v>
      </c>
      <c r="D5" s="169"/>
      <c r="E5" s="168"/>
      <c r="F5" s="10" t="s">
        <v>26</v>
      </c>
      <c r="G5" s="170">
        <v>45380</v>
      </c>
      <c r="H5" s="170"/>
    </row>
    <row r="6" spans="1:8" ht="33" customHeight="1" x14ac:dyDescent="0.75">
      <c r="A6" s="167" t="s">
        <v>2</v>
      </c>
      <c r="B6" s="168"/>
      <c r="C6" s="167">
        <v>12</v>
      </c>
      <c r="D6" s="169"/>
      <c r="E6" s="168"/>
      <c r="F6" s="10" t="s">
        <v>27</v>
      </c>
      <c r="G6" s="171"/>
      <c r="H6" s="171"/>
    </row>
    <row r="7" spans="1:8" ht="33" customHeight="1" x14ac:dyDescent="0.75">
      <c r="A7" s="172" t="s">
        <v>14</v>
      </c>
      <c r="B7" s="165" t="s">
        <v>3</v>
      </c>
      <c r="C7" s="165" t="s">
        <v>4</v>
      </c>
      <c r="D7" s="174" t="s">
        <v>5</v>
      </c>
      <c r="E7" s="174"/>
      <c r="F7" s="174"/>
      <c r="G7" s="165" t="s">
        <v>23</v>
      </c>
      <c r="H7" s="165" t="s">
        <v>22</v>
      </c>
    </row>
    <row r="8" spans="1:8" ht="33" customHeight="1" x14ac:dyDescent="0.75">
      <c r="A8" s="173"/>
      <c r="B8" s="166"/>
      <c r="C8" s="166"/>
      <c r="D8" s="9" t="s">
        <v>73</v>
      </c>
      <c r="E8" s="9" t="s">
        <v>74</v>
      </c>
      <c r="F8" s="9" t="s">
        <v>6</v>
      </c>
      <c r="G8" s="166"/>
      <c r="H8" s="166"/>
    </row>
    <row r="9" spans="1:8" ht="51" x14ac:dyDescent="0.75">
      <c r="A9" s="12">
        <v>1</v>
      </c>
      <c r="B9" s="11" t="s">
        <v>51</v>
      </c>
      <c r="C9" s="6"/>
      <c r="D9" s="13">
        <v>25</v>
      </c>
      <c r="E9" s="14">
        <v>20</v>
      </c>
      <c r="F9" s="14">
        <f>D9*E9</f>
        <v>500</v>
      </c>
      <c r="G9" s="14">
        <v>70</v>
      </c>
      <c r="H9" s="15">
        <f>G9*F9</f>
        <v>35000</v>
      </c>
    </row>
    <row r="10" spans="1:8" ht="35.25" x14ac:dyDescent="0.75">
      <c r="A10" s="12">
        <v>2</v>
      </c>
      <c r="B10" s="11"/>
      <c r="C10" s="6"/>
      <c r="D10" s="13"/>
      <c r="E10" s="14"/>
      <c r="F10" s="14">
        <f>E10*D10</f>
        <v>0</v>
      </c>
      <c r="G10" s="14"/>
      <c r="H10" s="15">
        <f t="shared" ref="H10:H11" si="0">G10*F10</f>
        <v>0</v>
      </c>
    </row>
    <row r="11" spans="1:8" ht="35.25" x14ac:dyDescent="0.75">
      <c r="A11" s="12">
        <v>3</v>
      </c>
      <c r="B11" s="11"/>
      <c r="C11" s="6"/>
      <c r="D11" s="13"/>
      <c r="E11" s="14"/>
      <c r="F11" s="14">
        <f t="shared" ref="F11:F12" si="1">E11*D11</f>
        <v>0</v>
      </c>
      <c r="G11" s="14"/>
      <c r="H11" s="15">
        <f t="shared" si="0"/>
        <v>0</v>
      </c>
    </row>
    <row r="12" spans="1:8" ht="35.25" x14ac:dyDescent="0.75">
      <c r="A12" s="12">
        <v>4</v>
      </c>
      <c r="B12" s="11"/>
      <c r="C12" s="6"/>
      <c r="D12" s="13"/>
      <c r="E12" s="14"/>
      <c r="F12" s="14">
        <f t="shared" si="1"/>
        <v>0</v>
      </c>
      <c r="G12" s="14"/>
      <c r="H12" s="15">
        <f>G12*F12</f>
        <v>0</v>
      </c>
    </row>
    <row r="13" spans="1:8" ht="35.25" x14ac:dyDescent="0.75">
      <c r="A13" s="12">
        <v>5</v>
      </c>
      <c r="B13" s="11"/>
      <c r="C13" s="6"/>
      <c r="D13" s="7"/>
      <c r="E13" s="14"/>
      <c r="F13" s="14"/>
      <c r="G13" s="14"/>
      <c r="H13" s="15">
        <f>G13*F13</f>
        <v>0</v>
      </c>
    </row>
    <row r="14" spans="1:8" ht="35.25" x14ac:dyDescent="0.75">
      <c r="A14" s="12"/>
      <c r="B14" s="11"/>
      <c r="C14" s="16"/>
      <c r="D14" s="7"/>
      <c r="E14" s="7"/>
      <c r="F14" s="7"/>
      <c r="G14" s="7"/>
      <c r="H14" s="15">
        <f>G14*F14</f>
        <v>0</v>
      </c>
    </row>
    <row r="15" spans="1:8" ht="33" customHeight="1" x14ac:dyDescent="0.75">
      <c r="A15" s="2"/>
      <c r="B15" s="5"/>
      <c r="C15" s="6"/>
      <c r="D15" s="7"/>
      <c r="E15" s="7"/>
      <c r="F15" s="7"/>
      <c r="G15" s="7"/>
      <c r="H15" s="7"/>
    </row>
    <row r="16" spans="1:8" ht="33" customHeight="1" x14ac:dyDescent="0.75">
      <c r="A16" s="2"/>
      <c r="B16" s="5"/>
      <c r="C16" s="6"/>
      <c r="D16" s="7"/>
      <c r="E16" s="7"/>
      <c r="F16" s="7"/>
      <c r="G16" s="7"/>
      <c r="H16" s="7"/>
    </row>
    <row r="17" spans="1:8" ht="33" customHeight="1" x14ac:dyDescent="0.75">
      <c r="A17" s="2"/>
      <c r="B17" s="5"/>
      <c r="C17" s="6"/>
      <c r="D17" s="7"/>
      <c r="E17" s="7"/>
      <c r="F17" s="7"/>
      <c r="G17" s="7"/>
      <c r="H17" s="7"/>
    </row>
    <row r="18" spans="1:8" ht="33" customHeight="1" x14ac:dyDescent="0.75">
      <c r="A18" s="2"/>
      <c r="B18" s="5"/>
      <c r="C18" s="6"/>
      <c r="D18" s="7"/>
      <c r="E18" s="7"/>
      <c r="F18" s="7"/>
      <c r="G18" s="7"/>
      <c r="H18" s="7"/>
    </row>
    <row r="19" spans="1:8" ht="33" customHeight="1" x14ac:dyDescent="0.75">
      <c r="A19" s="2"/>
      <c r="B19" s="5"/>
      <c r="C19" s="6"/>
      <c r="D19" s="7"/>
      <c r="E19" s="7"/>
      <c r="F19" s="7"/>
      <c r="G19" s="7"/>
      <c r="H19" s="7"/>
    </row>
    <row r="20" spans="1:8" ht="33" customHeight="1" x14ac:dyDescent="0.75">
      <c r="A20" s="158" t="s">
        <v>16</v>
      </c>
      <c r="B20" s="159"/>
      <c r="C20" s="159"/>
      <c r="D20" s="159"/>
      <c r="E20" s="159"/>
      <c r="F20" s="159"/>
      <c r="G20" s="160"/>
      <c r="H20" s="8">
        <f>SUM(H9:H14)</f>
        <v>35000</v>
      </c>
    </row>
    <row r="21" spans="1:8" ht="33" customHeight="1" x14ac:dyDescent="0.75">
      <c r="A21" s="161" t="s">
        <v>56</v>
      </c>
      <c r="B21" s="4" t="s">
        <v>7</v>
      </c>
      <c r="C21" s="162">
        <f>H20+'مستخلص (7)'!C21:E21</f>
        <v>65800</v>
      </c>
      <c r="D21" s="157"/>
      <c r="E21" s="157"/>
      <c r="F21" s="154" t="s">
        <v>21</v>
      </c>
      <c r="G21" s="154"/>
      <c r="H21" s="155"/>
    </row>
    <row r="22" spans="1:8" ht="33" customHeight="1" x14ac:dyDescent="0.75">
      <c r="A22" s="161"/>
      <c r="B22" s="4" t="s">
        <v>75</v>
      </c>
      <c r="C22" s="156">
        <f>H20+'مستخلص (6)'!H20</f>
        <v>49840</v>
      </c>
      <c r="D22" s="157"/>
      <c r="E22" s="157"/>
      <c r="F22" s="154" t="s">
        <v>21</v>
      </c>
      <c r="G22" s="154"/>
      <c r="H22" s="155"/>
    </row>
    <row r="23" spans="1:8" ht="33" customHeight="1" x14ac:dyDescent="0.75">
      <c r="A23" s="161"/>
      <c r="B23" s="4" t="s">
        <v>9</v>
      </c>
      <c r="C23" s="156">
        <f>C21*0%</f>
        <v>0</v>
      </c>
      <c r="D23" s="157"/>
      <c r="E23" s="157"/>
      <c r="F23" s="154" t="s">
        <v>21</v>
      </c>
      <c r="G23" s="154"/>
      <c r="H23" s="155"/>
    </row>
    <row r="24" spans="1:8" ht="33" customHeight="1" x14ac:dyDescent="0.75">
      <c r="A24" s="161"/>
      <c r="B24" s="4" t="s">
        <v>10</v>
      </c>
      <c r="C24" s="156">
        <f>C21*0%</f>
        <v>0</v>
      </c>
      <c r="D24" s="157"/>
      <c r="E24" s="157"/>
      <c r="F24" s="154" t="s">
        <v>21</v>
      </c>
      <c r="G24" s="154"/>
      <c r="H24" s="155"/>
    </row>
    <row r="25" spans="1:8" ht="33" customHeight="1" x14ac:dyDescent="0.75">
      <c r="A25" s="161"/>
      <c r="B25" s="4" t="s">
        <v>11</v>
      </c>
      <c r="C25" s="156"/>
      <c r="D25" s="157"/>
      <c r="E25" s="157"/>
      <c r="F25" s="154" t="s">
        <v>21</v>
      </c>
      <c r="G25" s="154"/>
      <c r="H25" s="155"/>
    </row>
    <row r="26" spans="1:8" ht="33" customHeight="1" x14ac:dyDescent="0.75">
      <c r="A26" s="161"/>
      <c r="B26" s="4" t="s">
        <v>12</v>
      </c>
      <c r="C26" s="156"/>
      <c r="D26" s="157"/>
      <c r="E26" s="157"/>
      <c r="F26" s="154" t="s">
        <v>21</v>
      </c>
      <c r="G26" s="154"/>
      <c r="H26" s="155"/>
    </row>
    <row r="27" spans="1:8" ht="33" customHeight="1" x14ac:dyDescent="0.75">
      <c r="A27" s="161"/>
      <c r="B27" s="4" t="s">
        <v>13</v>
      </c>
      <c r="C27" s="156">
        <f>H20-C26</f>
        <v>35000</v>
      </c>
      <c r="D27" s="157"/>
      <c r="E27" s="157"/>
      <c r="F27" s="154" t="s">
        <v>21</v>
      </c>
      <c r="G27" s="154"/>
      <c r="H27" s="155"/>
    </row>
    <row r="28" spans="1:8" ht="33" customHeight="1" x14ac:dyDescent="0.75">
      <c r="A28" s="161"/>
      <c r="B28" s="163" t="s">
        <v>17</v>
      </c>
      <c r="C28" s="163"/>
      <c r="D28" s="163"/>
      <c r="E28" s="163"/>
      <c r="F28" s="163"/>
      <c r="G28" s="163"/>
      <c r="H28" s="163"/>
    </row>
    <row r="29" spans="1:8" ht="99.6" customHeight="1" x14ac:dyDescent="0.75">
      <c r="A29" s="161"/>
      <c r="B29" s="164" t="s">
        <v>18</v>
      </c>
      <c r="C29" s="164"/>
      <c r="D29" s="164"/>
      <c r="E29" s="164"/>
      <c r="F29" s="164"/>
      <c r="G29" s="164"/>
      <c r="H29" s="164"/>
    </row>
    <row r="30" spans="1:8" ht="90" customHeight="1" x14ac:dyDescent="0.75">
      <c r="A30" s="161"/>
      <c r="B30" s="164" t="s">
        <v>52</v>
      </c>
      <c r="C30" s="164"/>
      <c r="D30" s="164"/>
      <c r="E30" s="164"/>
      <c r="F30" s="164"/>
      <c r="G30" s="164"/>
      <c r="H30" s="164"/>
    </row>
    <row r="31" spans="1:8" ht="33" customHeight="1" x14ac:dyDescent="0.75">
      <c r="A31" s="3"/>
      <c r="B31" s="3"/>
      <c r="C31" s="3"/>
      <c r="D31" s="3"/>
      <c r="E31" s="3"/>
      <c r="F31" s="3"/>
      <c r="G31" s="3"/>
      <c r="H31" s="3"/>
    </row>
  </sheetData>
  <mergeCells count="39">
    <mergeCell ref="A4:B4"/>
    <mergeCell ref="C4:E4"/>
    <mergeCell ref="G4:H4"/>
    <mergeCell ref="H1:H2"/>
    <mergeCell ref="B2:G2"/>
    <mergeCell ref="A3:B3"/>
    <mergeCell ref="C3:E3"/>
    <mergeCell ref="G3:H3"/>
    <mergeCell ref="F25:H25"/>
    <mergeCell ref="C26:E26"/>
    <mergeCell ref="H7:H8"/>
    <mergeCell ref="A5:B5"/>
    <mergeCell ref="C5:E5"/>
    <mergeCell ref="G5:H5"/>
    <mergeCell ref="A6:B6"/>
    <mergeCell ref="C6:E6"/>
    <mergeCell ref="G6:H6"/>
    <mergeCell ref="A7:A8"/>
    <mergeCell ref="B7:B8"/>
    <mergeCell ref="C7:C8"/>
    <mergeCell ref="D7:F7"/>
    <mergeCell ref="G7:G8"/>
    <mergeCell ref="F26:H26"/>
    <mergeCell ref="C27:E27"/>
    <mergeCell ref="F27:H27"/>
    <mergeCell ref="A20:G20"/>
    <mergeCell ref="A21:A30"/>
    <mergeCell ref="C21:E21"/>
    <mergeCell ref="F21:H21"/>
    <mergeCell ref="C22:E22"/>
    <mergeCell ref="F22:H22"/>
    <mergeCell ref="C23:E23"/>
    <mergeCell ref="F23:H23"/>
    <mergeCell ref="C24:E24"/>
    <mergeCell ref="F24:H24"/>
    <mergeCell ref="B28:H28"/>
    <mergeCell ref="B29:H29"/>
    <mergeCell ref="B30:H30"/>
    <mergeCell ref="C25:E25"/>
  </mergeCells>
  <printOptions horizontalCentered="1" verticalCentered="1"/>
  <pageMargins left="0.25" right="0.25" top="0.75" bottom="0.75" header="0.3" footer="0.3"/>
  <pageSetup paperSize="9" scale="56" orientation="portrait" r:id="rId1"/>
  <drawing r:id="rId2"/>
</worksheet>
</file>

<file path=xl/worksheets/sheet4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H31"/>
  <sheetViews>
    <sheetView rightToLeft="1" view="pageBreakPreview" zoomScale="70" zoomScaleNormal="100" zoomScaleSheetLayoutView="70" workbookViewId="0">
      <selection activeCell="C6" sqref="C6:E6"/>
    </sheetView>
  </sheetViews>
  <sheetFormatPr defaultColWidth="14" defaultRowHeight="33" customHeight="1" x14ac:dyDescent="0.75"/>
  <cols>
    <col min="1" max="1" width="7.7109375" style="1" customWidth="1"/>
    <col min="2" max="2" width="58.5703125" style="1" customWidth="1"/>
    <col min="3" max="3" width="10.85546875" style="1" customWidth="1"/>
    <col min="4" max="6" width="19.7109375" style="1" customWidth="1"/>
    <col min="7" max="7" width="20.140625" style="1" bestFit="1" customWidth="1"/>
    <col min="8" max="8" width="20.28515625" style="1" bestFit="1" customWidth="1"/>
    <col min="9" max="246" width="14" style="1"/>
    <col min="247" max="248" width="14" style="1" customWidth="1"/>
    <col min="249" max="249" width="55.28515625" style="1" bestFit="1" customWidth="1"/>
    <col min="250" max="250" width="1.5703125" style="1" customWidth="1"/>
    <col min="251" max="251" width="14" style="1" customWidth="1"/>
    <col min="252" max="252" width="41.5703125" style="1" bestFit="1" customWidth="1"/>
    <col min="253" max="502" width="14" style="1"/>
    <col min="503" max="504" width="14" style="1" customWidth="1"/>
    <col min="505" max="505" width="55.28515625" style="1" bestFit="1" customWidth="1"/>
    <col min="506" max="506" width="1.5703125" style="1" customWidth="1"/>
    <col min="507" max="507" width="14" style="1" customWidth="1"/>
    <col min="508" max="508" width="41.5703125" style="1" bestFit="1" customWidth="1"/>
    <col min="509" max="758" width="14" style="1"/>
    <col min="759" max="760" width="14" style="1" customWidth="1"/>
    <col min="761" max="761" width="55.28515625" style="1" bestFit="1" customWidth="1"/>
    <col min="762" max="762" width="1.5703125" style="1" customWidth="1"/>
    <col min="763" max="763" width="14" style="1" customWidth="1"/>
    <col min="764" max="764" width="41.5703125" style="1" bestFit="1" customWidth="1"/>
    <col min="765" max="1014" width="14" style="1"/>
    <col min="1015" max="1016" width="14" style="1" customWidth="1"/>
    <col min="1017" max="1017" width="55.28515625" style="1" bestFit="1" customWidth="1"/>
    <col min="1018" max="1018" width="1.5703125" style="1" customWidth="1"/>
    <col min="1019" max="1019" width="14" style="1" customWidth="1"/>
    <col min="1020" max="1020" width="41.5703125" style="1" bestFit="1" customWidth="1"/>
    <col min="1021" max="1270" width="14" style="1"/>
    <col min="1271" max="1272" width="14" style="1" customWidth="1"/>
    <col min="1273" max="1273" width="55.28515625" style="1" bestFit="1" customWidth="1"/>
    <col min="1274" max="1274" width="1.5703125" style="1" customWidth="1"/>
    <col min="1275" max="1275" width="14" style="1" customWidth="1"/>
    <col min="1276" max="1276" width="41.5703125" style="1" bestFit="1" customWidth="1"/>
    <col min="1277" max="1526" width="14" style="1"/>
    <col min="1527" max="1528" width="14" style="1" customWidth="1"/>
    <col min="1529" max="1529" width="55.28515625" style="1" bestFit="1" customWidth="1"/>
    <col min="1530" max="1530" width="1.5703125" style="1" customWidth="1"/>
    <col min="1531" max="1531" width="14" style="1" customWidth="1"/>
    <col min="1532" max="1532" width="41.5703125" style="1" bestFit="1" customWidth="1"/>
    <col min="1533" max="1782" width="14" style="1"/>
    <col min="1783" max="1784" width="14" style="1" customWidth="1"/>
    <col min="1785" max="1785" width="55.28515625" style="1" bestFit="1" customWidth="1"/>
    <col min="1786" max="1786" width="1.5703125" style="1" customWidth="1"/>
    <col min="1787" max="1787" width="14" style="1" customWidth="1"/>
    <col min="1788" max="1788" width="41.5703125" style="1" bestFit="1" customWidth="1"/>
    <col min="1789" max="2038" width="14" style="1"/>
    <col min="2039" max="2040" width="14" style="1" customWidth="1"/>
    <col min="2041" max="2041" width="55.28515625" style="1" bestFit="1" customWidth="1"/>
    <col min="2042" max="2042" width="1.5703125" style="1" customWidth="1"/>
    <col min="2043" max="2043" width="14" style="1" customWidth="1"/>
    <col min="2044" max="2044" width="41.5703125" style="1" bestFit="1" customWidth="1"/>
    <col min="2045" max="2294" width="14" style="1"/>
    <col min="2295" max="2296" width="14" style="1" customWidth="1"/>
    <col min="2297" max="2297" width="55.28515625" style="1" bestFit="1" customWidth="1"/>
    <col min="2298" max="2298" width="1.5703125" style="1" customWidth="1"/>
    <col min="2299" max="2299" width="14" style="1" customWidth="1"/>
    <col min="2300" max="2300" width="41.5703125" style="1" bestFit="1" customWidth="1"/>
    <col min="2301" max="2550" width="14" style="1"/>
    <col min="2551" max="2552" width="14" style="1" customWidth="1"/>
    <col min="2553" max="2553" width="55.28515625" style="1" bestFit="1" customWidth="1"/>
    <col min="2554" max="2554" width="1.5703125" style="1" customWidth="1"/>
    <col min="2555" max="2555" width="14" style="1" customWidth="1"/>
    <col min="2556" max="2556" width="41.5703125" style="1" bestFit="1" customWidth="1"/>
    <col min="2557" max="2806" width="14" style="1"/>
    <col min="2807" max="2808" width="14" style="1" customWidth="1"/>
    <col min="2809" max="2809" width="55.28515625" style="1" bestFit="1" customWidth="1"/>
    <col min="2810" max="2810" width="1.5703125" style="1" customWidth="1"/>
    <col min="2811" max="2811" width="14" style="1" customWidth="1"/>
    <col min="2812" max="2812" width="41.5703125" style="1" bestFit="1" customWidth="1"/>
    <col min="2813" max="3062" width="14" style="1"/>
    <col min="3063" max="3064" width="14" style="1" customWidth="1"/>
    <col min="3065" max="3065" width="55.28515625" style="1" bestFit="1" customWidth="1"/>
    <col min="3066" max="3066" width="1.5703125" style="1" customWidth="1"/>
    <col min="3067" max="3067" width="14" style="1" customWidth="1"/>
    <col min="3068" max="3068" width="41.5703125" style="1" bestFit="1" customWidth="1"/>
    <col min="3069" max="3318" width="14" style="1"/>
    <col min="3319" max="3320" width="14" style="1" customWidth="1"/>
    <col min="3321" max="3321" width="55.28515625" style="1" bestFit="1" customWidth="1"/>
    <col min="3322" max="3322" width="1.5703125" style="1" customWidth="1"/>
    <col min="3323" max="3323" width="14" style="1" customWidth="1"/>
    <col min="3324" max="3324" width="41.5703125" style="1" bestFit="1" customWidth="1"/>
    <col min="3325" max="3574" width="14" style="1"/>
    <col min="3575" max="3576" width="14" style="1" customWidth="1"/>
    <col min="3577" max="3577" width="55.28515625" style="1" bestFit="1" customWidth="1"/>
    <col min="3578" max="3578" width="1.5703125" style="1" customWidth="1"/>
    <col min="3579" max="3579" width="14" style="1" customWidth="1"/>
    <col min="3580" max="3580" width="41.5703125" style="1" bestFit="1" customWidth="1"/>
    <col min="3581" max="3830" width="14" style="1"/>
    <col min="3831" max="3832" width="14" style="1" customWidth="1"/>
    <col min="3833" max="3833" width="55.28515625" style="1" bestFit="1" customWidth="1"/>
    <col min="3834" max="3834" width="1.5703125" style="1" customWidth="1"/>
    <col min="3835" max="3835" width="14" style="1" customWidth="1"/>
    <col min="3836" max="3836" width="41.5703125" style="1" bestFit="1" customWidth="1"/>
    <col min="3837" max="4086" width="14" style="1"/>
    <col min="4087" max="4088" width="14" style="1" customWidth="1"/>
    <col min="4089" max="4089" width="55.28515625" style="1" bestFit="1" customWidth="1"/>
    <col min="4090" max="4090" width="1.5703125" style="1" customWidth="1"/>
    <col min="4091" max="4091" width="14" style="1" customWidth="1"/>
    <col min="4092" max="4092" width="41.5703125" style="1" bestFit="1" customWidth="1"/>
    <col min="4093" max="4342" width="14" style="1"/>
    <col min="4343" max="4344" width="14" style="1" customWidth="1"/>
    <col min="4345" max="4345" width="55.28515625" style="1" bestFit="1" customWidth="1"/>
    <col min="4346" max="4346" width="1.5703125" style="1" customWidth="1"/>
    <col min="4347" max="4347" width="14" style="1" customWidth="1"/>
    <col min="4348" max="4348" width="41.5703125" style="1" bestFit="1" customWidth="1"/>
    <col min="4349" max="4598" width="14" style="1"/>
    <col min="4599" max="4600" width="14" style="1" customWidth="1"/>
    <col min="4601" max="4601" width="55.28515625" style="1" bestFit="1" customWidth="1"/>
    <col min="4602" max="4602" width="1.5703125" style="1" customWidth="1"/>
    <col min="4603" max="4603" width="14" style="1" customWidth="1"/>
    <col min="4604" max="4604" width="41.5703125" style="1" bestFit="1" customWidth="1"/>
    <col min="4605" max="4854" width="14" style="1"/>
    <col min="4855" max="4856" width="14" style="1" customWidth="1"/>
    <col min="4857" max="4857" width="55.28515625" style="1" bestFit="1" customWidth="1"/>
    <col min="4858" max="4858" width="1.5703125" style="1" customWidth="1"/>
    <col min="4859" max="4859" width="14" style="1" customWidth="1"/>
    <col min="4860" max="4860" width="41.5703125" style="1" bestFit="1" customWidth="1"/>
    <col min="4861" max="5110" width="14" style="1"/>
    <col min="5111" max="5112" width="14" style="1" customWidth="1"/>
    <col min="5113" max="5113" width="55.28515625" style="1" bestFit="1" customWidth="1"/>
    <col min="5114" max="5114" width="1.5703125" style="1" customWidth="1"/>
    <col min="5115" max="5115" width="14" style="1" customWidth="1"/>
    <col min="5116" max="5116" width="41.5703125" style="1" bestFit="1" customWidth="1"/>
    <col min="5117" max="5366" width="14" style="1"/>
    <col min="5367" max="5368" width="14" style="1" customWidth="1"/>
    <col min="5369" max="5369" width="55.28515625" style="1" bestFit="1" customWidth="1"/>
    <col min="5370" max="5370" width="1.5703125" style="1" customWidth="1"/>
    <col min="5371" max="5371" width="14" style="1" customWidth="1"/>
    <col min="5372" max="5372" width="41.5703125" style="1" bestFit="1" customWidth="1"/>
    <col min="5373" max="5622" width="14" style="1"/>
    <col min="5623" max="5624" width="14" style="1" customWidth="1"/>
    <col min="5625" max="5625" width="55.28515625" style="1" bestFit="1" customWidth="1"/>
    <col min="5626" max="5626" width="1.5703125" style="1" customWidth="1"/>
    <col min="5627" max="5627" width="14" style="1" customWidth="1"/>
    <col min="5628" max="5628" width="41.5703125" style="1" bestFit="1" customWidth="1"/>
    <col min="5629" max="5878" width="14" style="1"/>
    <col min="5879" max="5880" width="14" style="1" customWidth="1"/>
    <col min="5881" max="5881" width="55.28515625" style="1" bestFit="1" customWidth="1"/>
    <col min="5882" max="5882" width="1.5703125" style="1" customWidth="1"/>
    <col min="5883" max="5883" width="14" style="1" customWidth="1"/>
    <col min="5884" max="5884" width="41.5703125" style="1" bestFit="1" customWidth="1"/>
    <col min="5885" max="6134" width="14" style="1"/>
    <col min="6135" max="6136" width="14" style="1" customWidth="1"/>
    <col min="6137" max="6137" width="55.28515625" style="1" bestFit="1" customWidth="1"/>
    <col min="6138" max="6138" width="1.5703125" style="1" customWidth="1"/>
    <col min="6139" max="6139" width="14" style="1" customWidth="1"/>
    <col min="6140" max="6140" width="41.5703125" style="1" bestFit="1" customWidth="1"/>
    <col min="6141" max="6390" width="14" style="1"/>
    <col min="6391" max="6392" width="14" style="1" customWidth="1"/>
    <col min="6393" max="6393" width="55.28515625" style="1" bestFit="1" customWidth="1"/>
    <col min="6394" max="6394" width="1.5703125" style="1" customWidth="1"/>
    <col min="6395" max="6395" width="14" style="1" customWidth="1"/>
    <col min="6396" max="6396" width="41.5703125" style="1" bestFit="1" customWidth="1"/>
    <col min="6397" max="6646" width="14" style="1"/>
    <col min="6647" max="6648" width="14" style="1" customWidth="1"/>
    <col min="6649" max="6649" width="55.28515625" style="1" bestFit="1" customWidth="1"/>
    <col min="6650" max="6650" width="1.5703125" style="1" customWidth="1"/>
    <col min="6651" max="6651" width="14" style="1" customWidth="1"/>
    <col min="6652" max="6652" width="41.5703125" style="1" bestFit="1" customWidth="1"/>
    <col min="6653" max="6902" width="14" style="1"/>
    <col min="6903" max="6904" width="14" style="1" customWidth="1"/>
    <col min="6905" max="6905" width="55.28515625" style="1" bestFit="1" customWidth="1"/>
    <col min="6906" max="6906" width="1.5703125" style="1" customWidth="1"/>
    <col min="6907" max="6907" width="14" style="1" customWidth="1"/>
    <col min="6908" max="6908" width="41.5703125" style="1" bestFit="1" customWidth="1"/>
    <col min="6909" max="7158" width="14" style="1"/>
    <col min="7159" max="7160" width="14" style="1" customWidth="1"/>
    <col min="7161" max="7161" width="55.28515625" style="1" bestFit="1" customWidth="1"/>
    <col min="7162" max="7162" width="1.5703125" style="1" customWidth="1"/>
    <col min="7163" max="7163" width="14" style="1" customWidth="1"/>
    <col min="7164" max="7164" width="41.5703125" style="1" bestFit="1" customWidth="1"/>
    <col min="7165" max="7414" width="14" style="1"/>
    <col min="7415" max="7416" width="14" style="1" customWidth="1"/>
    <col min="7417" max="7417" width="55.28515625" style="1" bestFit="1" customWidth="1"/>
    <col min="7418" max="7418" width="1.5703125" style="1" customWidth="1"/>
    <col min="7419" max="7419" width="14" style="1" customWidth="1"/>
    <col min="7420" max="7420" width="41.5703125" style="1" bestFit="1" customWidth="1"/>
    <col min="7421" max="7670" width="14" style="1"/>
    <col min="7671" max="7672" width="14" style="1" customWidth="1"/>
    <col min="7673" max="7673" width="55.28515625" style="1" bestFit="1" customWidth="1"/>
    <col min="7674" max="7674" width="1.5703125" style="1" customWidth="1"/>
    <col min="7675" max="7675" width="14" style="1" customWidth="1"/>
    <col min="7676" max="7676" width="41.5703125" style="1" bestFit="1" customWidth="1"/>
    <col min="7677" max="7926" width="14" style="1"/>
    <col min="7927" max="7928" width="14" style="1" customWidth="1"/>
    <col min="7929" max="7929" width="55.28515625" style="1" bestFit="1" customWidth="1"/>
    <col min="7930" max="7930" width="1.5703125" style="1" customWidth="1"/>
    <col min="7931" max="7931" width="14" style="1" customWidth="1"/>
    <col min="7932" max="7932" width="41.5703125" style="1" bestFit="1" customWidth="1"/>
    <col min="7933" max="8182" width="14" style="1"/>
    <col min="8183" max="8184" width="14" style="1" customWidth="1"/>
    <col min="8185" max="8185" width="55.28515625" style="1" bestFit="1" customWidth="1"/>
    <col min="8186" max="8186" width="1.5703125" style="1" customWidth="1"/>
    <col min="8187" max="8187" width="14" style="1" customWidth="1"/>
    <col min="8188" max="8188" width="41.5703125" style="1" bestFit="1" customWidth="1"/>
    <col min="8189" max="8438" width="14" style="1"/>
    <col min="8439" max="8440" width="14" style="1" customWidth="1"/>
    <col min="8441" max="8441" width="55.28515625" style="1" bestFit="1" customWidth="1"/>
    <col min="8442" max="8442" width="1.5703125" style="1" customWidth="1"/>
    <col min="8443" max="8443" width="14" style="1" customWidth="1"/>
    <col min="8444" max="8444" width="41.5703125" style="1" bestFit="1" customWidth="1"/>
    <col min="8445" max="8694" width="14" style="1"/>
    <col min="8695" max="8696" width="14" style="1" customWidth="1"/>
    <col min="8697" max="8697" width="55.28515625" style="1" bestFit="1" customWidth="1"/>
    <col min="8698" max="8698" width="1.5703125" style="1" customWidth="1"/>
    <col min="8699" max="8699" width="14" style="1" customWidth="1"/>
    <col min="8700" max="8700" width="41.5703125" style="1" bestFit="1" customWidth="1"/>
    <col min="8701" max="8950" width="14" style="1"/>
    <col min="8951" max="8952" width="14" style="1" customWidth="1"/>
    <col min="8953" max="8953" width="55.28515625" style="1" bestFit="1" customWidth="1"/>
    <col min="8954" max="8954" width="1.5703125" style="1" customWidth="1"/>
    <col min="8955" max="8955" width="14" style="1" customWidth="1"/>
    <col min="8956" max="8956" width="41.5703125" style="1" bestFit="1" customWidth="1"/>
    <col min="8957" max="9206" width="14" style="1"/>
    <col min="9207" max="9208" width="14" style="1" customWidth="1"/>
    <col min="9209" max="9209" width="55.28515625" style="1" bestFit="1" customWidth="1"/>
    <col min="9210" max="9210" width="1.5703125" style="1" customWidth="1"/>
    <col min="9211" max="9211" width="14" style="1" customWidth="1"/>
    <col min="9212" max="9212" width="41.5703125" style="1" bestFit="1" customWidth="1"/>
    <col min="9213" max="9462" width="14" style="1"/>
    <col min="9463" max="9464" width="14" style="1" customWidth="1"/>
    <col min="9465" max="9465" width="55.28515625" style="1" bestFit="1" customWidth="1"/>
    <col min="9466" max="9466" width="1.5703125" style="1" customWidth="1"/>
    <col min="9467" max="9467" width="14" style="1" customWidth="1"/>
    <col min="9468" max="9468" width="41.5703125" style="1" bestFit="1" customWidth="1"/>
    <col min="9469" max="9718" width="14" style="1"/>
    <col min="9719" max="9720" width="14" style="1" customWidth="1"/>
    <col min="9721" max="9721" width="55.28515625" style="1" bestFit="1" customWidth="1"/>
    <col min="9722" max="9722" width="1.5703125" style="1" customWidth="1"/>
    <col min="9723" max="9723" width="14" style="1" customWidth="1"/>
    <col min="9724" max="9724" width="41.5703125" style="1" bestFit="1" customWidth="1"/>
    <col min="9725" max="9974" width="14" style="1"/>
    <col min="9975" max="9976" width="14" style="1" customWidth="1"/>
    <col min="9977" max="9977" width="55.28515625" style="1" bestFit="1" customWidth="1"/>
    <col min="9978" max="9978" width="1.5703125" style="1" customWidth="1"/>
    <col min="9979" max="9979" width="14" style="1" customWidth="1"/>
    <col min="9980" max="9980" width="41.5703125" style="1" bestFit="1" customWidth="1"/>
    <col min="9981" max="10230" width="14" style="1"/>
    <col min="10231" max="10232" width="14" style="1" customWidth="1"/>
    <col min="10233" max="10233" width="55.28515625" style="1" bestFit="1" customWidth="1"/>
    <col min="10234" max="10234" width="1.5703125" style="1" customWidth="1"/>
    <col min="10235" max="10235" width="14" style="1" customWidth="1"/>
    <col min="10236" max="10236" width="41.5703125" style="1" bestFit="1" customWidth="1"/>
    <col min="10237" max="10486" width="14" style="1"/>
    <col min="10487" max="10488" width="14" style="1" customWidth="1"/>
    <col min="10489" max="10489" width="55.28515625" style="1" bestFit="1" customWidth="1"/>
    <col min="10490" max="10490" width="1.5703125" style="1" customWidth="1"/>
    <col min="10491" max="10491" width="14" style="1" customWidth="1"/>
    <col min="10492" max="10492" width="41.5703125" style="1" bestFit="1" customWidth="1"/>
    <col min="10493" max="10742" width="14" style="1"/>
    <col min="10743" max="10744" width="14" style="1" customWidth="1"/>
    <col min="10745" max="10745" width="55.28515625" style="1" bestFit="1" customWidth="1"/>
    <col min="10746" max="10746" width="1.5703125" style="1" customWidth="1"/>
    <col min="10747" max="10747" width="14" style="1" customWidth="1"/>
    <col min="10748" max="10748" width="41.5703125" style="1" bestFit="1" customWidth="1"/>
    <col min="10749" max="10998" width="14" style="1"/>
    <col min="10999" max="11000" width="14" style="1" customWidth="1"/>
    <col min="11001" max="11001" width="55.28515625" style="1" bestFit="1" customWidth="1"/>
    <col min="11002" max="11002" width="1.5703125" style="1" customWidth="1"/>
    <col min="11003" max="11003" width="14" style="1" customWidth="1"/>
    <col min="11004" max="11004" width="41.5703125" style="1" bestFit="1" customWidth="1"/>
    <col min="11005" max="11254" width="14" style="1"/>
    <col min="11255" max="11256" width="14" style="1" customWidth="1"/>
    <col min="11257" max="11257" width="55.28515625" style="1" bestFit="1" customWidth="1"/>
    <col min="11258" max="11258" width="1.5703125" style="1" customWidth="1"/>
    <col min="11259" max="11259" width="14" style="1" customWidth="1"/>
    <col min="11260" max="11260" width="41.5703125" style="1" bestFit="1" customWidth="1"/>
    <col min="11261" max="11510" width="14" style="1"/>
    <col min="11511" max="11512" width="14" style="1" customWidth="1"/>
    <col min="11513" max="11513" width="55.28515625" style="1" bestFit="1" customWidth="1"/>
    <col min="11514" max="11514" width="1.5703125" style="1" customWidth="1"/>
    <col min="11515" max="11515" width="14" style="1" customWidth="1"/>
    <col min="11516" max="11516" width="41.5703125" style="1" bestFit="1" customWidth="1"/>
    <col min="11517" max="11766" width="14" style="1"/>
    <col min="11767" max="11768" width="14" style="1" customWidth="1"/>
    <col min="11769" max="11769" width="55.28515625" style="1" bestFit="1" customWidth="1"/>
    <col min="11770" max="11770" width="1.5703125" style="1" customWidth="1"/>
    <col min="11771" max="11771" width="14" style="1" customWidth="1"/>
    <col min="11772" max="11772" width="41.5703125" style="1" bestFit="1" customWidth="1"/>
    <col min="11773" max="12022" width="14" style="1"/>
    <col min="12023" max="12024" width="14" style="1" customWidth="1"/>
    <col min="12025" max="12025" width="55.28515625" style="1" bestFit="1" customWidth="1"/>
    <col min="12026" max="12026" width="1.5703125" style="1" customWidth="1"/>
    <col min="12027" max="12027" width="14" style="1" customWidth="1"/>
    <col min="12028" max="12028" width="41.5703125" style="1" bestFit="1" customWidth="1"/>
    <col min="12029" max="12278" width="14" style="1"/>
    <col min="12279" max="12280" width="14" style="1" customWidth="1"/>
    <col min="12281" max="12281" width="55.28515625" style="1" bestFit="1" customWidth="1"/>
    <col min="12282" max="12282" width="1.5703125" style="1" customWidth="1"/>
    <col min="12283" max="12283" width="14" style="1" customWidth="1"/>
    <col min="12284" max="12284" width="41.5703125" style="1" bestFit="1" customWidth="1"/>
    <col min="12285" max="12534" width="14" style="1"/>
    <col min="12535" max="12536" width="14" style="1" customWidth="1"/>
    <col min="12537" max="12537" width="55.28515625" style="1" bestFit="1" customWidth="1"/>
    <col min="12538" max="12538" width="1.5703125" style="1" customWidth="1"/>
    <col min="12539" max="12539" width="14" style="1" customWidth="1"/>
    <col min="12540" max="12540" width="41.5703125" style="1" bestFit="1" customWidth="1"/>
    <col min="12541" max="12790" width="14" style="1"/>
    <col min="12791" max="12792" width="14" style="1" customWidth="1"/>
    <col min="12793" max="12793" width="55.28515625" style="1" bestFit="1" customWidth="1"/>
    <col min="12794" max="12794" width="1.5703125" style="1" customWidth="1"/>
    <col min="12795" max="12795" width="14" style="1" customWidth="1"/>
    <col min="12796" max="12796" width="41.5703125" style="1" bestFit="1" customWidth="1"/>
    <col min="12797" max="13046" width="14" style="1"/>
    <col min="13047" max="13048" width="14" style="1" customWidth="1"/>
    <col min="13049" max="13049" width="55.28515625" style="1" bestFit="1" customWidth="1"/>
    <col min="13050" max="13050" width="1.5703125" style="1" customWidth="1"/>
    <col min="13051" max="13051" width="14" style="1" customWidth="1"/>
    <col min="13052" max="13052" width="41.5703125" style="1" bestFit="1" customWidth="1"/>
    <col min="13053" max="13302" width="14" style="1"/>
    <col min="13303" max="13304" width="14" style="1" customWidth="1"/>
    <col min="13305" max="13305" width="55.28515625" style="1" bestFit="1" customWidth="1"/>
    <col min="13306" max="13306" width="1.5703125" style="1" customWidth="1"/>
    <col min="13307" max="13307" width="14" style="1" customWidth="1"/>
    <col min="13308" max="13308" width="41.5703125" style="1" bestFit="1" customWidth="1"/>
    <col min="13309" max="13558" width="14" style="1"/>
    <col min="13559" max="13560" width="14" style="1" customWidth="1"/>
    <col min="13561" max="13561" width="55.28515625" style="1" bestFit="1" customWidth="1"/>
    <col min="13562" max="13562" width="1.5703125" style="1" customWidth="1"/>
    <col min="13563" max="13563" width="14" style="1" customWidth="1"/>
    <col min="13564" max="13564" width="41.5703125" style="1" bestFit="1" customWidth="1"/>
    <col min="13565" max="13814" width="14" style="1"/>
    <col min="13815" max="13816" width="14" style="1" customWidth="1"/>
    <col min="13817" max="13817" width="55.28515625" style="1" bestFit="1" customWidth="1"/>
    <col min="13818" max="13818" width="1.5703125" style="1" customWidth="1"/>
    <col min="13819" max="13819" width="14" style="1" customWidth="1"/>
    <col min="13820" max="13820" width="41.5703125" style="1" bestFit="1" customWidth="1"/>
    <col min="13821" max="14070" width="14" style="1"/>
    <col min="14071" max="14072" width="14" style="1" customWidth="1"/>
    <col min="14073" max="14073" width="55.28515625" style="1" bestFit="1" customWidth="1"/>
    <col min="14074" max="14074" width="1.5703125" style="1" customWidth="1"/>
    <col min="14075" max="14075" width="14" style="1" customWidth="1"/>
    <col min="14076" max="14076" width="41.5703125" style="1" bestFit="1" customWidth="1"/>
    <col min="14077" max="14326" width="14" style="1"/>
    <col min="14327" max="14328" width="14" style="1" customWidth="1"/>
    <col min="14329" max="14329" width="55.28515625" style="1" bestFit="1" customWidth="1"/>
    <col min="14330" max="14330" width="1.5703125" style="1" customWidth="1"/>
    <col min="14331" max="14331" width="14" style="1" customWidth="1"/>
    <col min="14332" max="14332" width="41.5703125" style="1" bestFit="1" customWidth="1"/>
    <col min="14333" max="14582" width="14" style="1"/>
    <col min="14583" max="14584" width="14" style="1" customWidth="1"/>
    <col min="14585" max="14585" width="55.28515625" style="1" bestFit="1" customWidth="1"/>
    <col min="14586" max="14586" width="1.5703125" style="1" customWidth="1"/>
    <col min="14587" max="14587" width="14" style="1" customWidth="1"/>
    <col min="14588" max="14588" width="41.5703125" style="1" bestFit="1" customWidth="1"/>
    <col min="14589" max="14838" width="14" style="1"/>
    <col min="14839" max="14840" width="14" style="1" customWidth="1"/>
    <col min="14841" max="14841" width="55.28515625" style="1" bestFit="1" customWidth="1"/>
    <col min="14842" max="14842" width="1.5703125" style="1" customWidth="1"/>
    <col min="14843" max="14843" width="14" style="1" customWidth="1"/>
    <col min="14844" max="14844" width="41.5703125" style="1" bestFit="1" customWidth="1"/>
    <col min="14845" max="15094" width="14" style="1"/>
    <col min="15095" max="15096" width="14" style="1" customWidth="1"/>
    <col min="15097" max="15097" width="55.28515625" style="1" bestFit="1" customWidth="1"/>
    <col min="15098" max="15098" width="1.5703125" style="1" customWidth="1"/>
    <col min="15099" max="15099" width="14" style="1" customWidth="1"/>
    <col min="15100" max="15100" width="41.5703125" style="1" bestFit="1" customWidth="1"/>
    <col min="15101" max="15350" width="14" style="1"/>
    <col min="15351" max="15352" width="14" style="1" customWidth="1"/>
    <col min="15353" max="15353" width="55.28515625" style="1" bestFit="1" customWidth="1"/>
    <col min="15354" max="15354" width="1.5703125" style="1" customWidth="1"/>
    <col min="15355" max="15355" width="14" style="1" customWidth="1"/>
    <col min="15356" max="15356" width="41.5703125" style="1" bestFit="1" customWidth="1"/>
    <col min="15357" max="15606" width="14" style="1"/>
    <col min="15607" max="15608" width="14" style="1" customWidth="1"/>
    <col min="15609" max="15609" width="55.28515625" style="1" bestFit="1" customWidth="1"/>
    <col min="15610" max="15610" width="1.5703125" style="1" customWidth="1"/>
    <col min="15611" max="15611" width="14" style="1" customWidth="1"/>
    <col min="15612" max="15612" width="41.5703125" style="1" bestFit="1" customWidth="1"/>
    <col min="15613" max="15862" width="14" style="1"/>
    <col min="15863" max="15864" width="14" style="1" customWidth="1"/>
    <col min="15865" max="15865" width="55.28515625" style="1" bestFit="1" customWidth="1"/>
    <col min="15866" max="15866" width="1.5703125" style="1" customWidth="1"/>
    <col min="15867" max="15867" width="14" style="1" customWidth="1"/>
    <col min="15868" max="15868" width="41.5703125" style="1" bestFit="1" customWidth="1"/>
    <col min="15869" max="16118" width="14" style="1"/>
    <col min="16119" max="16120" width="14" style="1" customWidth="1"/>
    <col min="16121" max="16121" width="55.28515625" style="1" bestFit="1" customWidth="1"/>
    <col min="16122" max="16122" width="1.5703125" style="1" customWidth="1"/>
    <col min="16123" max="16123" width="14" style="1" customWidth="1"/>
    <col min="16124" max="16124" width="41.5703125" style="1" bestFit="1" customWidth="1"/>
    <col min="16125" max="16384" width="14" style="1"/>
  </cols>
  <sheetData>
    <row r="1" spans="1:8" ht="70.150000000000006" customHeight="1" x14ac:dyDescent="0.75">
      <c r="H1" s="175" t="s">
        <v>29</v>
      </c>
    </row>
    <row r="2" spans="1:8" ht="67.150000000000006" customHeight="1" x14ac:dyDescent="0.75">
      <c r="B2" s="177" t="s">
        <v>19</v>
      </c>
      <c r="C2" s="177"/>
      <c r="D2" s="177"/>
      <c r="E2" s="177"/>
      <c r="F2" s="177"/>
      <c r="G2" s="177"/>
      <c r="H2" s="176"/>
    </row>
    <row r="3" spans="1:8" ht="33" customHeight="1" x14ac:dyDescent="0.75">
      <c r="A3" s="167" t="s">
        <v>0</v>
      </c>
      <c r="B3" s="168"/>
      <c r="C3" s="178">
        <v>45379</v>
      </c>
      <c r="D3" s="179"/>
      <c r="E3" s="180"/>
      <c r="F3" s="10" t="s">
        <v>24</v>
      </c>
      <c r="G3" s="181" t="s">
        <v>112</v>
      </c>
      <c r="H3" s="181"/>
    </row>
    <row r="4" spans="1:8" ht="33" customHeight="1" x14ac:dyDescent="0.75">
      <c r="A4" s="167" t="s">
        <v>15</v>
      </c>
      <c r="B4" s="168"/>
      <c r="C4" s="167" t="s">
        <v>66</v>
      </c>
      <c r="D4" s="169"/>
      <c r="E4" s="168"/>
      <c r="F4" s="10" t="s">
        <v>25</v>
      </c>
      <c r="G4" s="170">
        <v>45378</v>
      </c>
      <c r="H4" s="170"/>
    </row>
    <row r="5" spans="1:8" ht="34.9" customHeight="1" x14ac:dyDescent="0.75">
      <c r="A5" s="167" t="s">
        <v>1</v>
      </c>
      <c r="B5" s="168"/>
      <c r="C5" s="167" t="s">
        <v>71</v>
      </c>
      <c r="D5" s="169"/>
      <c r="E5" s="168"/>
      <c r="F5" s="10" t="s">
        <v>26</v>
      </c>
      <c r="G5" s="170">
        <v>45379</v>
      </c>
      <c r="H5" s="170"/>
    </row>
    <row r="6" spans="1:8" ht="33" customHeight="1" x14ac:dyDescent="0.75">
      <c r="A6" s="167" t="s">
        <v>2</v>
      </c>
      <c r="B6" s="168"/>
      <c r="C6" s="167">
        <v>11</v>
      </c>
      <c r="D6" s="169"/>
      <c r="E6" s="168"/>
      <c r="F6" s="10" t="s">
        <v>27</v>
      </c>
      <c r="G6" s="171"/>
      <c r="H6" s="171"/>
    </row>
    <row r="7" spans="1:8" ht="33" customHeight="1" x14ac:dyDescent="0.75">
      <c r="A7" s="172" t="s">
        <v>14</v>
      </c>
      <c r="B7" s="165" t="s">
        <v>3</v>
      </c>
      <c r="C7" s="165" t="s">
        <v>4</v>
      </c>
      <c r="D7" s="174" t="s">
        <v>5</v>
      </c>
      <c r="E7" s="174"/>
      <c r="F7" s="174"/>
      <c r="G7" s="165" t="s">
        <v>23</v>
      </c>
      <c r="H7" s="165" t="s">
        <v>22</v>
      </c>
    </row>
    <row r="8" spans="1:8" ht="33" customHeight="1" x14ac:dyDescent="0.75">
      <c r="A8" s="173"/>
      <c r="B8" s="166"/>
      <c r="C8" s="166"/>
      <c r="D8" s="9" t="s">
        <v>67</v>
      </c>
      <c r="E8" s="9" t="s">
        <v>68</v>
      </c>
      <c r="F8" s="9" t="s">
        <v>6</v>
      </c>
      <c r="G8" s="166"/>
      <c r="H8" s="166"/>
    </row>
    <row r="9" spans="1:8" ht="76.5" x14ac:dyDescent="0.75">
      <c r="A9" s="12">
        <v>1</v>
      </c>
      <c r="B9" s="11" t="s">
        <v>69</v>
      </c>
      <c r="C9" s="6"/>
      <c r="D9" s="13">
        <v>151</v>
      </c>
      <c r="E9" s="14">
        <v>0.3</v>
      </c>
      <c r="F9" s="14">
        <f>D9*E9</f>
        <v>45.3</v>
      </c>
      <c r="G9" s="14">
        <v>240</v>
      </c>
      <c r="H9" s="15">
        <f>G9*F9</f>
        <v>10872</v>
      </c>
    </row>
    <row r="10" spans="1:8" ht="35.25" x14ac:dyDescent="0.75">
      <c r="A10" s="12">
        <v>2</v>
      </c>
      <c r="B10" s="11"/>
      <c r="C10" s="6"/>
      <c r="D10" s="13"/>
      <c r="E10" s="14"/>
      <c r="F10" s="14">
        <f>E10*D10</f>
        <v>0</v>
      </c>
      <c r="G10" s="14"/>
      <c r="H10" s="15">
        <f t="shared" ref="H10:H11" si="0">G10*F10</f>
        <v>0</v>
      </c>
    </row>
    <row r="11" spans="1:8" ht="35.25" x14ac:dyDescent="0.75">
      <c r="A11" s="12">
        <v>3</v>
      </c>
      <c r="B11" s="11"/>
      <c r="C11" s="6"/>
      <c r="D11" s="13"/>
      <c r="E11" s="14"/>
      <c r="F11" s="14">
        <f t="shared" ref="F11:F12" si="1">E11*D11</f>
        <v>0</v>
      </c>
      <c r="G11" s="14"/>
      <c r="H11" s="15">
        <f t="shared" si="0"/>
        <v>0</v>
      </c>
    </row>
    <row r="12" spans="1:8" ht="35.25" x14ac:dyDescent="0.75">
      <c r="A12" s="12">
        <v>4</v>
      </c>
      <c r="B12" s="11"/>
      <c r="C12" s="6"/>
      <c r="D12" s="13"/>
      <c r="E12" s="14"/>
      <c r="F12" s="14">
        <f t="shared" si="1"/>
        <v>0</v>
      </c>
      <c r="G12" s="14"/>
      <c r="H12" s="15">
        <f>G12*F12</f>
        <v>0</v>
      </c>
    </row>
    <row r="13" spans="1:8" ht="35.25" x14ac:dyDescent="0.75">
      <c r="A13" s="12">
        <v>5</v>
      </c>
      <c r="B13" s="11"/>
      <c r="C13" s="6"/>
      <c r="D13" s="7"/>
      <c r="E13" s="14"/>
      <c r="F13" s="14"/>
      <c r="G13" s="14"/>
      <c r="H13" s="15">
        <f>G13*F13</f>
        <v>0</v>
      </c>
    </row>
    <row r="14" spans="1:8" ht="35.25" x14ac:dyDescent="0.75">
      <c r="A14" s="12"/>
      <c r="B14" s="11"/>
      <c r="C14" s="16"/>
      <c r="D14" s="7"/>
      <c r="E14" s="7"/>
      <c r="F14" s="7"/>
      <c r="G14" s="7"/>
      <c r="H14" s="15">
        <f>G14*F14</f>
        <v>0</v>
      </c>
    </row>
    <row r="15" spans="1:8" ht="33" customHeight="1" x14ac:dyDescent="0.75">
      <c r="A15" s="2"/>
      <c r="B15" s="5"/>
      <c r="C15" s="6"/>
      <c r="D15" s="7"/>
      <c r="E15" s="7"/>
      <c r="F15" s="7"/>
      <c r="G15" s="7"/>
      <c r="H15" s="7"/>
    </row>
    <row r="16" spans="1:8" ht="33" customHeight="1" x14ac:dyDescent="0.75">
      <c r="A16" s="2"/>
      <c r="B16" s="5"/>
      <c r="C16" s="6"/>
      <c r="D16" s="7"/>
      <c r="E16" s="7"/>
      <c r="F16" s="7"/>
      <c r="G16" s="7"/>
      <c r="H16" s="7"/>
    </row>
    <row r="17" spans="1:8" ht="33" customHeight="1" x14ac:dyDescent="0.75">
      <c r="A17" s="2"/>
      <c r="B17" s="5"/>
      <c r="C17" s="6"/>
      <c r="D17" s="7"/>
      <c r="E17" s="7"/>
      <c r="F17" s="7"/>
      <c r="G17" s="7"/>
      <c r="H17" s="7"/>
    </row>
    <row r="18" spans="1:8" ht="33" customHeight="1" x14ac:dyDescent="0.75">
      <c r="A18" s="2"/>
      <c r="B18" s="5"/>
      <c r="C18" s="6"/>
      <c r="D18" s="7"/>
      <c r="E18" s="7"/>
      <c r="F18" s="7"/>
      <c r="G18" s="7"/>
      <c r="H18" s="7"/>
    </row>
    <row r="19" spans="1:8" ht="33" customHeight="1" x14ac:dyDescent="0.75">
      <c r="A19" s="2"/>
      <c r="B19" s="5"/>
      <c r="C19" s="6"/>
      <c r="D19" s="7"/>
      <c r="E19" s="7"/>
      <c r="F19" s="7"/>
      <c r="G19" s="7"/>
      <c r="H19" s="7"/>
    </row>
    <row r="20" spans="1:8" ht="33" customHeight="1" x14ac:dyDescent="0.75">
      <c r="A20" s="158" t="s">
        <v>16</v>
      </c>
      <c r="B20" s="159"/>
      <c r="C20" s="159"/>
      <c r="D20" s="159"/>
      <c r="E20" s="159"/>
      <c r="F20" s="159"/>
      <c r="G20" s="160"/>
      <c r="H20" s="8">
        <f>SUM(H9:H14)</f>
        <v>10872</v>
      </c>
    </row>
    <row r="21" spans="1:8" ht="33" customHeight="1" x14ac:dyDescent="0.75">
      <c r="A21" s="161" t="s">
        <v>70</v>
      </c>
      <c r="B21" s="4" t="s">
        <v>7</v>
      </c>
      <c r="C21" s="162">
        <f>H20</f>
        <v>10872</v>
      </c>
      <c r="D21" s="157"/>
      <c r="E21" s="157"/>
      <c r="F21" s="154" t="s">
        <v>21</v>
      </c>
      <c r="G21" s="154"/>
      <c r="H21" s="155"/>
    </row>
    <row r="22" spans="1:8" ht="33" customHeight="1" x14ac:dyDescent="0.75">
      <c r="A22" s="161"/>
      <c r="B22" s="4" t="s">
        <v>8</v>
      </c>
      <c r="C22" s="156">
        <v>1372</v>
      </c>
      <c r="D22" s="157"/>
      <c r="E22" s="157"/>
      <c r="F22" s="154" t="s">
        <v>21</v>
      </c>
      <c r="G22" s="154"/>
      <c r="H22" s="155"/>
    </row>
    <row r="23" spans="1:8" ht="33" customHeight="1" x14ac:dyDescent="0.75">
      <c r="A23" s="161"/>
      <c r="B23" s="4" t="s">
        <v>9</v>
      </c>
      <c r="C23" s="156">
        <f>C21*0%</f>
        <v>0</v>
      </c>
      <c r="D23" s="157"/>
      <c r="E23" s="157"/>
      <c r="F23" s="154" t="s">
        <v>21</v>
      </c>
      <c r="G23" s="154"/>
      <c r="H23" s="155"/>
    </row>
    <row r="24" spans="1:8" ht="33" customHeight="1" x14ac:dyDescent="0.75">
      <c r="A24" s="161"/>
      <c r="B24" s="4" t="s">
        <v>10</v>
      </c>
      <c r="C24" s="156">
        <f>C21*0%</f>
        <v>0</v>
      </c>
      <c r="D24" s="157"/>
      <c r="E24" s="157"/>
      <c r="F24" s="154" t="s">
        <v>21</v>
      </c>
      <c r="G24" s="154"/>
      <c r="H24" s="155"/>
    </row>
    <row r="25" spans="1:8" ht="33" customHeight="1" x14ac:dyDescent="0.75">
      <c r="A25" s="161"/>
      <c r="B25" s="4" t="s">
        <v>11</v>
      </c>
      <c r="C25" s="156"/>
      <c r="D25" s="157"/>
      <c r="E25" s="157"/>
      <c r="F25" s="154" t="s">
        <v>21</v>
      </c>
      <c r="G25" s="154"/>
      <c r="H25" s="155"/>
    </row>
    <row r="26" spans="1:8" ht="33" customHeight="1" x14ac:dyDescent="0.75">
      <c r="A26" s="161"/>
      <c r="B26" s="4" t="s">
        <v>12</v>
      </c>
      <c r="C26" s="156">
        <v>0</v>
      </c>
      <c r="D26" s="157"/>
      <c r="E26" s="157"/>
      <c r="F26" s="154" t="s">
        <v>21</v>
      </c>
      <c r="G26" s="154"/>
      <c r="H26" s="155"/>
    </row>
    <row r="27" spans="1:8" ht="33" customHeight="1" x14ac:dyDescent="0.75">
      <c r="A27" s="161"/>
      <c r="B27" s="4" t="s">
        <v>13</v>
      </c>
      <c r="C27" s="156">
        <f>C21-C22-C23-C24-C25-C26</f>
        <v>9500</v>
      </c>
      <c r="D27" s="157"/>
      <c r="E27" s="157"/>
      <c r="F27" s="154" t="s">
        <v>21</v>
      </c>
      <c r="G27" s="154"/>
      <c r="H27" s="155"/>
    </row>
    <row r="28" spans="1:8" ht="33" customHeight="1" x14ac:dyDescent="0.75">
      <c r="A28" s="161"/>
      <c r="B28" s="163" t="s">
        <v>17</v>
      </c>
      <c r="C28" s="163"/>
      <c r="D28" s="163"/>
      <c r="E28" s="163"/>
      <c r="F28" s="163"/>
      <c r="G28" s="163"/>
      <c r="H28" s="163"/>
    </row>
    <row r="29" spans="1:8" ht="99.6" customHeight="1" x14ac:dyDescent="0.75">
      <c r="A29" s="161"/>
      <c r="B29" s="164" t="s">
        <v>18</v>
      </c>
      <c r="C29" s="164"/>
      <c r="D29" s="164"/>
      <c r="E29" s="164"/>
      <c r="F29" s="164"/>
      <c r="G29" s="164"/>
      <c r="H29" s="164"/>
    </row>
    <row r="30" spans="1:8" ht="90" customHeight="1" x14ac:dyDescent="0.75">
      <c r="A30" s="161"/>
      <c r="B30" s="164" t="s">
        <v>52</v>
      </c>
      <c r="C30" s="164"/>
      <c r="D30" s="164"/>
      <c r="E30" s="164"/>
      <c r="F30" s="164"/>
      <c r="G30" s="164"/>
      <c r="H30" s="164"/>
    </row>
    <row r="31" spans="1:8" ht="33" customHeight="1" x14ac:dyDescent="0.75">
      <c r="A31" s="3"/>
      <c r="B31" s="3"/>
      <c r="C31" s="3"/>
      <c r="D31" s="3"/>
      <c r="E31" s="3"/>
      <c r="F31" s="3"/>
      <c r="G31" s="3"/>
      <c r="H31" s="3"/>
    </row>
  </sheetData>
  <mergeCells count="39">
    <mergeCell ref="A4:B4"/>
    <mergeCell ref="C4:E4"/>
    <mergeCell ref="G4:H4"/>
    <mergeCell ref="H1:H2"/>
    <mergeCell ref="B2:G2"/>
    <mergeCell ref="A3:B3"/>
    <mergeCell ref="C3:E3"/>
    <mergeCell ref="G3:H3"/>
    <mergeCell ref="F25:H25"/>
    <mergeCell ref="C26:E26"/>
    <mergeCell ref="H7:H8"/>
    <mergeCell ref="A5:B5"/>
    <mergeCell ref="C5:E5"/>
    <mergeCell ref="G5:H5"/>
    <mergeCell ref="A6:B6"/>
    <mergeCell ref="C6:E6"/>
    <mergeCell ref="G6:H6"/>
    <mergeCell ref="A7:A8"/>
    <mergeCell ref="B7:B8"/>
    <mergeCell ref="C7:C8"/>
    <mergeCell ref="D7:F7"/>
    <mergeCell ref="G7:G8"/>
    <mergeCell ref="F26:H26"/>
    <mergeCell ref="C27:E27"/>
    <mergeCell ref="F27:H27"/>
    <mergeCell ref="A20:G20"/>
    <mergeCell ref="A21:A30"/>
    <mergeCell ref="C21:E21"/>
    <mergeCell ref="F21:H21"/>
    <mergeCell ref="C22:E22"/>
    <mergeCell ref="F22:H22"/>
    <mergeCell ref="C23:E23"/>
    <mergeCell ref="F23:H23"/>
    <mergeCell ref="C24:E24"/>
    <mergeCell ref="F24:H24"/>
    <mergeCell ref="B28:H28"/>
    <mergeCell ref="B29:H29"/>
    <mergeCell ref="B30:H30"/>
    <mergeCell ref="C25:E25"/>
  </mergeCells>
  <printOptions horizontalCentered="1" verticalCentered="1"/>
  <pageMargins left="0.25" right="0.25" top="0.75" bottom="0.75" header="0.3" footer="0.3"/>
  <pageSetup paperSize="9" scale="56" orientation="portrait" r:id="rId1"/>
  <drawing r:id="rId2"/>
  <legacyDrawing r:id="rId3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0"/>
  <sheetViews>
    <sheetView rightToLeft="1" view="pageBreakPreview" zoomScale="70" zoomScaleNormal="100" zoomScaleSheetLayoutView="70" workbookViewId="0">
      <selection activeCell="B10" sqref="B10"/>
    </sheetView>
  </sheetViews>
  <sheetFormatPr defaultColWidth="14" defaultRowHeight="33" customHeight="1" x14ac:dyDescent="0.75"/>
  <cols>
    <col min="1" max="1" width="7.7109375" style="1" customWidth="1"/>
    <col min="2" max="2" width="58.5703125" style="1" customWidth="1"/>
    <col min="3" max="3" width="18.28515625" style="1" bestFit="1" customWidth="1"/>
    <col min="4" max="6" width="19.7109375" style="1" customWidth="1"/>
    <col min="7" max="7" width="20.140625" style="1" bestFit="1" customWidth="1"/>
    <col min="8" max="8" width="23.5703125" style="1" bestFit="1" customWidth="1"/>
    <col min="9" max="246" width="14" style="1"/>
    <col min="247" max="248" width="14" style="1" customWidth="1"/>
    <col min="249" max="249" width="55.28515625" style="1" bestFit="1" customWidth="1"/>
    <col min="250" max="250" width="1.5703125" style="1" customWidth="1"/>
    <col min="251" max="251" width="14" style="1" customWidth="1"/>
    <col min="252" max="252" width="41.5703125" style="1" bestFit="1" customWidth="1"/>
    <col min="253" max="502" width="14" style="1"/>
    <col min="503" max="504" width="14" style="1" customWidth="1"/>
    <col min="505" max="505" width="55.28515625" style="1" bestFit="1" customWidth="1"/>
    <col min="506" max="506" width="1.5703125" style="1" customWidth="1"/>
    <col min="507" max="507" width="14" style="1" customWidth="1"/>
    <col min="508" max="508" width="41.5703125" style="1" bestFit="1" customWidth="1"/>
    <col min="509" max="758" width="14" style="1"/>
    <col min="759" max="760" width="14" style="1" customWidth="1"/>
    <col min="761" max="761" width="55.28515625" style="1" bestFit="1" customWidth="1"/>
    <col min="762" max="762" width="1.5703125" style="1" customWidth="1"/>
    <col min="763" max="763" width="14" style="1" customWidth="1"/>
    <col min="764" max="764" width="41.5703125" style="1" bestFit="1" customWidth="1"/>
    <col min="765" max="1014" width="14" style="1"/>
    <col min="1015" max="1016" width="14" style="1" customWidth="1"/>
    <col min="1017" max="1017" width="55.28515625" style="1" bestFit="1" customWidth="1"/>
    <col min="1018" max="1018" width="1.5703125" style="1" customWidth="1"/>
    <col min="1019" max="1019" width="14" style="1" customWidth="1"/>
    <col min="1020" max="1020" width="41.5703125" style="1" bestFit="1" customWidth="1"/>
    <col min="1021" max="1270" width="14" style="1"/>
    <col min="1271" max="1272" width="14" style="1" customWidth="1"/>
    <col min="1273" max="1273" width="55.28515625" style="1" bestFit="1" customWidth="1"/>
    <col min="1274" max="1274" width="1.5703125" style="1" customWidth="1"/>
    <col min="1275" max="1275" width="14" style="1" customWidth="1"/>
    <col min="1276" max="1276" width="41.5703125" style="1" bestFit="1" customWidth="1"/>
    <col min="1277" max="1526" width="14" style="1"/>
    <col min="1527" max="1528" width="14" style="1" customWidth="1"/>
    <col min="1529" max="1529" width="55.28515625" style="1" bestFit="1" customWidth="1"/>
    <col min="1530" max="1530" width="1.5703125" style="1" customWidth="1"/>
    <col min="1531" max="1531" width="14" style="1" customWidth="1"/>
    <col min="1532" max="1532" width="41.5703125" style="1" bestFit="1" customWidth="1"/>
    <col min="1533" max="1782" width="14" style="1"/>
    <col min="1783" max="1784" width="14" style="1" customWidth="1"/>
    <col min="1785" max="1785" width="55.28515625" style="1" bestFit="1" customWidth="1"/>
    <col min="1786" max="1786" width="1.5703125" style="1" customWidth="1"/>
    <col min="1787" max="1787" width="14" style="1" customWidth="1"/>
    <col min="1788" max="1788" width="41.5703125" style="1" bestFit="1" customWidth="1"/>
    <col min="1789" max="2038" width="14" style="1"/>
    <col min="2039" max="2040" width="14" style="1" customWidth="1"/>
    <col min="2041" max="2041" width="55.28515625" style="1" bestFit="1" customWidth="1"/>
    <col min="2042" max="2042" width="1.5703125" style="1" customWidth="1"/>
    <col min="2043" max="2043" width="14" style="1" customWidth="1"/>
    <col min="2044" max="2044" width="41.5703125" style="1" bestFit="1" customWidth="1"/>
    <col min="2045" max="2294" width="14" style="1"/>
    <col min="2295" max="2296" width="14" style="1" customWidth="1"/>
    <col min="2297" max="2297" width="55.28515625" style="1" bestFit="1" customWidth="1"/>
    <col min="2298" max="2298" width="1.5703125" style="1" customWidth="1"/>
    <col min="2299" max="2299" width="14" style="1" customWidth="1"/>
    <col min="2300" max="2300" width="41.5703125" style="1" bestFit="1" customWidth="1"/>
    <col min="2301" max="2550" width="14" style="1"/>
    <col min="2551" max="2552" width="14" style="1" customWidth="1"/>
    <col min="2553" max="2553" width="55.28515625" style="1" bestFit="1" customWidth="1"/>
    <col min="2554" max="2554" width="1.5703125" style="1" customWidth="1"/>
    <col min="2555" max="2555" width="14" style="1" customWidth="1"/>
    <col min="2556" max="2556" width="41.5703125" style="1" bestFit="1" customWidth="1"/>
    <col min="2557" max="2806" width="14" style="1"/>
    <col min="2807" max="2808" width="14" style="1" customWidth="1"/>
    <col min="2809" max="2809" width="55.28515625" style="1" bestFit="1" customWidth="1"/>
    <col min="2810" max="2810" width="1.5703125" style="1" customWidth="1"/>
    <col min="2811" max="2811" width="14" style="1" customWidth="1"/>
    <col min="2812" max="2812" width="41.5703125" style="1" bestFit="1" customWidth="1"/>
    <col min="2813" max="3062" width="14" style="1"/>
    <col min="3063" max="3064" width="14" style="1" customWidth="1"/>
    <col min="3065" max="3065" width="55.28515625" style="1" bestFit="1" customWidth="1"/>
    <col min="3066" max="3066" width="1.5703125" style="1" customWidth="1"/>
    <col min="3067" max="3067" width="14" style="1" customWidth="1"/>
    <col min="3068" max="3068" width="41.5703125" style="1" bestFit="1" customWidth="1"/>
    <col min="3069" max="3318" width="14" style="1"/>
    <col min="3319" max="3320" width="14" style="1" customWidth="1"/>
    <col min="3321" max="3321" width="55.28515625" style="1" bestFit="1" customWidth="1"/>
    <col min="3322" max="3322" width="1.5703125" style="1" customWidth="1"/>
    <col min="3323" max="3323" width="14" style="1" customWidth="1"/>
    <col min="3324" max="3324" width="41.5703125" style="1" bestFit="1" customWidth="1"/>
    <col min="3325" max="3574" width="14" style="1"/>
    <col min="3575" max="3576" width="14" style="1" customWidth="1"/>
    <col min="3577" max="3577" width="55.28515625" style="1" bestFit="1" customWidth="1"/>
    <col min="3578" max="3578" width="1.5703125" style="1" customWidth="1"/>
    <col min="3579" max="3579" width="14" style="1" customWidth="1"/>
    <col min="3580" max="3580" width="41.5703125" style="1" bestFit="1" customWidth="1"/>
    <col min="3581" max="3830" width="14" style="1"/>
    <col min="3831" max="3832" width="14" style="1" customWidth="1"/>
    <col min="3833" max="3833" width="55.28515625" style="1" bestFit="1" customWidth="1"/>
    <col min="3834" max="3834" width="1.5703125" style="1" customWidth="1"/>
    <col min="3835" max="3835" width="14" style="1" customWidth="1"/>
    <col min="3836" max="3836" width="41.5703125" style="1" bestFit="1" customWidth="1"/>
    <col min="3837" max="4086" width="14" style="1"/>
    <col min="4087" max="4088" width="14" style="1" customWidth="1"/>
    <col min="4089" max="4089" width="55.28515625" style="1" bestFit="1" customWidth="1"/>
    <col min="4090" max="4090" width="1.5703125" style="1" customWidth="1"/>
    <col min="4091" max="4091" width="14" style="1" customWidth="1"/>
    <col min="4092" max="4092" width="41.5703125" style="1" bestFit="1" customWidth="1"/>
    <col min="4093" max="4342" width="14" style="1"/>
    <col min="4343" max="4344" width="14" style="1" customWidth="1"/>
    <col min="4345" max="4345" width="55.28515625" style="1" bestFit="1" customWidth="1"/>
    <col min="4346" max="4346" width="1.5703125" style="1" customWidth="1"/>
    <col min="4347" max="4347" width="14" style="1" customWidth="1"/>
    <col min="4348" max="4348" width="41.5703125" style="1" bestFit="1" customWidth="1"/>
    <col min="4349" max="4598" width="14" style="1"/>
    <col min="4599" max="4600" width="14" style="1" customWidth="1"/>
    <col min="4601" max="4601" width="55.28515625" style="1" bestFit="1" customWidth="1"/>
    <col min="4602" max="4602" width="1.5703125" style="1" customWidth="1"/>
    <col min="4603" max="4603" width="14" style="1" customWidth="1"/>
    <col min="4604" max="4604" width="41.5703125" style="1" bestFit="1" customWidth="1"/>
    <col min="4605" max="4854" width="14" style="1"/>
    <col min="4855" max="4856" width="14" style="1" customWidth="1"/>
    <col min="4857" max="4857" width="55.28515625" style="1" bestFit="1" customWidth="1"/>
    <col min="4858" max="4858" width="1.5703125" style="1" customWidth="1"/>
    <col min="4859" max="4859" width="14" style="1" customWidth="1"/>
    <col min="4860" max="4860" width="41.5703125" style="1" bestFit="1" customWidth="1"/>
    <col min="4861" max="5110" width="14" style="1"/>
    <col min="5111" max="5112" width="14" style="1" customWidth="1"/>
    <col min="5113" max="5113" width="55.28515625" style="1" bestFit="1" customWidth="1"/>
    <col min="5114" max="5114" width="1.5703125" style="1" customWidth="1"/>
    <col min="5115" max="5115" width="14" style="1" customWidth="1"/>
    <col min="5116" max="5116" width="41.5703125" style="1" bestFit="1" customWidth="1"/>
    <col min="5117" max="5366" width="14" style="1"/>
    <col min="5367" max="5368" width="14" style="1" customWidth="1"/>
    <col min="5369" max="5369" width="55.28515625" style="1" bestFit="1" customWidth="1"/>
    <col min="5370" max="5370" width="1.5703125" style="1" customWidth="1"/>
    <col min="5371" max="5371" width="14" style="1" customWidth="1"/>
    <col min="5372" max="5372" width="41.5703125" style="1" bestFit="1" customWidth="1"/>
    <col min="5373" max="5622" width="14" style="1"/>
    <col min="5623" max="5624" width="14" style="1" customWidth="1"/>
    <col min="5625" max="5625" width="55.28515625" style="1" bestFit="1" customWidth="1"/>
    <col min="5626" max="5626" width="1.5703125" style="1" customWidth="1"/>
    <col min="5627" max="5627" width="14" style="1" customWidth="1"/>
    <col min="5628" max="5628" width="41.5703125" style="1" bestFit="1" customWidth="1"/>
    <col min="5629" max="5878" width="14" style="1"/>
    <col min="5879" max="5880" width="14" style="1" customWidth="1"/>
    <col min="5881" max="5881" width="55.28515625" style="1" bestFit="1" customWidth="1"/>
    <col min="5882" max="5882" width="1.5703125" style="1" customWidth="1"/>
    <col min="5883" max="5883" width="14" style="1" customWidth="1"/>
    <col min="5884" max="5884" width="41.5703125" style="1" bestFit="1" customWidth="1"/>
    <col min="5885" max="6134" width="14" style="1"/>
    <col min="6135" max="6136" width="14" style="1" customWidth="1"/>
    <col min="6137" max="6137" width="55.28515625" style="1" bestFit="1" customWidth="1"/>
    <col min="6138" max="6138" width="1.5703125" style="1" customWidth="1"/>
    <col min="6139" max="6139" width="14" style="1" customWidth="1"/>
    <col min="6140" max="6140" width="41.5703125" style="1" bestFit="1" customWidth="1"/>
    <col min="6141" max="6390" width="14" style="1"/>
    <col min="6391" max="6392" width="14" style="1" customWidth="1"/>
    <col min="6393" max="6393" width="55.28515625" style="1" bestFit="1" customWidth="1"/>
    <col min="6394" max="6394" width="1.5703125" style="1" customWidth="1"/>
    <col min="6395" max="6395" width="14" style="1" customWidth="1"/>
    <col min="6396" max="6396" width="41.5703125" style="1" bestFit="1" customWidth="1"/>
    <col min="6397" max="6646" width="14" style="1"/>
    <col min="6647" max="6648" width="14" style="1" customWidth="1"/>
    <col min="6649" max="6649" width="55.28515625" style="1" bestFit="1" customWidth="1"/>
    <col min="6650" max="6650" width="1.5703125" style="1" customWidth="1"/>
    <col min="6651" max="6651" width="14" style="1" customWidth="1"/>
    <col min="6652" max="6652" width="41.5703125" style="1" bestFit="1" customWidth="1"/>
    <col min="6653" max="6902" width="14" style="1"/>
    <col min="6903" max="6904" width="14" style="1" customWidth="1"/>
    <col min="6905" max="6905" width="55.28515625" style="1" bestFit="1" customWidth="1"/>
    <col min="6906" max="6906" width="1.5703125" style="1" customWidth="1"/>
    <col min="6907" max="6907" width="14" style="1" customWidth="1"/>
    <col min="6908" max="6908" width="41.5703125" style="1" bestFit="1" customWidth="1"/>
    <col min="6909" max="7158" width="14" style="1"/>
    <col min="7159" max="7160" width="14" style="1" customWidth="1"/>
    <col min="7161" max="7161" width="55.28515625" style="1" bestFit="1" customWidth="1"/>
    <col min="7162" max="7162" width="1.5703125" style="1" customWidth="1"/>
    <col min="7163" max="7163" width="14" style="1" customWidth="1"/>
    <col min="7164" max="7164" width="41.5703125" style="1" bestFit="1" customWidth="1"/>
    <col min="7165" max="7414" width="14" style="1"/>
    <col min="7415" max="7416" width="14" style="1" customWidth="1"/>
    <col min="7417" max="7417" width="55.28515625" style="1" bestFit="1" customWidth="1"/>
    <col min="7418" max="7418" width="1.5703125" style="1" customWidth="1"/>
    <col min="7419" max="7419" width="14" style="1" customWidth="1"/>
    <col min="7420" max="7420" width="41.5703125" style="1" bestFit="1" customWidth="1"/>
    <col min="7421" max="7670" width="14" style="1"/>
    <col min="7671" max="7672" width="14" style="1" customWidth="1"/>
    <col min="7673" max="7673" width="55.28515625" style="1" bestFit="1" customWidth="1"/>
    <col min="7674" max="7674" width="1.5703125" style="1" customWidth="1"/>
    <col min="7675" max="7675" width="14" style="1" customWidth="1"/>
    <col min="7676" max="7676" width="41.5703125" style="1" bestFit="1" customWidth="1"/>
    <col min="7677" max="7926" width="14" style="1"/>
    <col min="7927" max="7928" width="14" style="1" customWidth="1"/>
    <col min="7929" max="7929" width="55.28515625" style="1" bestFit="1" customWidth="1"/>
    <col min="7930" max="7930" width="1.5703125" style="1" customWidth="1"/>
    <col min="7931" max="7931" width="14" style="1" customWidth="1"/>
    <col min="7932" max="7932" width="41.5703125" style="1" bestFit="1" customWidth="1"/>
    <col min="7933" max="8182" width="14" style="1"/>
    <col min="8183" max="8184" width="14" style="1" customWidth="1"/>
    <col min="8185" max="8185" width="55.28515625" style="1" bestFit="1" customWidth="1"/>
    <col min="8186" max="8186" width="1.5703125" style="1" customWidth="1"/>
    <col min="8187" max="8187" width="14" style="1" customWidth="1"/>
    <col min="8188" max="8188" width="41.5703125" style="1" bestFit="1" customWidth="1"/>
    <col min="8189" max="8438" width="14" style="1"/>
    <col min="8439" max="8440" width="14" style="1" customWidth="1"/>
    <col min="8441" max="8441" width="55.28515625" style="1" bestFit="1" customWidth="1"/>
    <col min="8442" max="8442" width="1.5703125" style="1" customWidth="1"/>
    <col min="8443" max="8443" width="14" style="1" customWidth="1"/>
    <col min="8444" max="8444" width="41.5703125" style="1" bestFit="1" customWidth="1"/>
    <col min="8445" max="8694" width="14" style="1"/>
    <col min="8695" max="8696" width="14" style="1" customWidth="1"/>
    <col min="8697" max="8697" width="55.28515625" style="1" bestFit="1" customWidth="1"/>
    <col min="8698" max="8698" width="1.5703125" style="1" customWidth="1"/>
    <col min="8699" max="8699" width="14" style="1" customWidth="1"/>
    <col min="8700" max="8700" width="41.5703125" style="1" bestFit="1" customWidth="1"/>
    <col min="8701" max="8950" width="14" style="1"/>
    <col min="8951" max="8952" width="14" style="1" customWidth="1"/>
    <col min="8953" max="8953" width="55.28515625" style="1" bestFit="1" customWidth="1"/>
    <col min="8954" max="8954" width="1.5703125" style="1" customWidth="1"/>
    <col min="8955" max="8955" width="14" style="1" customWidth="1"/>
    <col min="8956" max="8956" width="41.5703125" style="1" bestFit="1" customWidth="1"/>
    <col min="8957" max="9206" width="14" style="1"/>
    <col min="9207" max="9208" width="14" style="1" customWidth="1"/>
    <col min="9209" max="9209" width="55.28515625" style="1" bestFit="1" customWidth="1"/>
    <col min="9210" max="9210" width="1.5703125" style="1" customWidth="1"/>
    <col min="9211" max="9211" width="14" style="1" customWidth="1"/>
    <col min="9212" max="9212" width="41.5703125" style="1" bestFit="1" customWidth="1"/>
    <col min="9213" max="9462" width="14" style="1"/>
    <col min="9463" max="9464" width="14" style="1" customWidth="1"/>
    <col min="9465" max="9465" width="55.28515625" style="1" bestFit="1" customWidth="1"/>
    <col min="9466" max="9466" width="1.5703125" style="1" customWidth="1"/>
    <col min="9467" max="9467" width="14" style="1" customWidth="1"/>
    <col min="9468" max="9468" width="41.5703125" style="1" bestFit="1" customWidth="1"/>
    <col min="9469" max="9718" width="14" style="1"/>
    <col min="9719" max="9720" width="14" style="1" customWidth="1"/>
    <col min="9721" max="9721" width="55.28515625" style="1" bestFit="1" customWidth="1"/>
    <col min="9722" max="9722" width="1.5703125" style="1" customWidth="1"/>
    <col min="9723" max="9723" width="14" style="1" customWidth="1"/>
    <col min="9724" max="9724" width="41.5703125" style="1" bestFit="1" customWidth="1"/>
    <col min="9725" max="9974" width="14" style="1"/>
    <col min="9975" max="9976" width="14" style="1" customWidth="1"/>
    <col min="9977" max="9977" width="55.28515625" style="1" bestFit="1" customWidth="1"/>
    <col min="9978" max="9978" width="1.5703125" style="1" customWidth="1"/>
    <col min="9979" max="9979" width="14" style="1" customWidth="1"/>
    <col min="9980" max="9980" width="41.5703125" style="1" bestFit="1" customWidth="1"/>
    <col min="9981" max="10230" width="14" style="1"/>
    <col min="10231" max="10232" width="14" style="1" customWidth="1"/>
    <col min="10233" max="10233" width="55.28515625" style="1" bestFit="1" customWidth="1"/>
    <col min="10234" max="10234" width="1.5703125" style="1" customWidth="1"/>
    <col min="10235" max="10235" width="14" style="1" customWidth="1"/>
    <col min="10236" max="10236" width="41.5703125" style="1" bestFit="1" customWidth="1"/>
    <col min="10237" max="10486" width="14" style="1"/>
    <col min="10487" max="10488" width="14" style="1" customWidth="1"/>
    <col min="10489" max="10489" width="55.28515625" style="1" bestFit="1" customWidth="1"/>
    <col min="10490" max="10490" width="1.5703125" style="1" customWidth="1"/>
    <col min="10491" max="10491" width="14" style="1" customWidth="1"/>
    <col min="10492" max="10492" width="41.5703125" style="1" bestFit="1" customWidth="1"/>
    <col min="10493" max="10742" width="14" style="1"/>
    <col min="10743" max="10744" width="14" style="1" customWidth="1"/>
    <col min="10745" max="10745" width="55.28515625" style="1" bestFit="1" customWidth="1"/>
    <col min="10746" max="10746" width="1.5703125" style="1" customWidth="1"/>
    <col min="10747" max="10747" width="14" style="1" customWidth="1"/>
    <col min="10748" max="10748" width="41.5703125" style="1" bestFit="1" customWidth="1"/>
    <col min="10749" max="10998" width="14" style="1"/>
    <col min="10999" max="11000" width="14" style="1" customWidth="1"/>
    <col min="11001" max="11001" width="55.28515625" style="1" bestFit="1" customWidth="1"/>
    <col min="11002" max="11002" width="1.5703125" style="1" customWidth="1"/>
    <col min="11003" max="11003" width="14" style="1" customWidth="1"/>
    <col min="11004" max="11004" width="41.5703125" style="1" bestFit="1" customWidth="1"/>
    <col min="11005" max="11254" width="14" style="1"/>
    <col min="11255" max="11256" width="14" style="1" customWidth="1"/>
    <col min="11257" max="11257" width="55.28515625" style="1" bestFit="1" customWidth="1"/>
    <col min="11258" max="11258" width="1.5703125" style="1" customWidth="1"/>
    <col min="11259" max="11259" width="14" style="1" customWidth="1"/>
    <col min="11260" max="11260" width="41.5703125" style="1" bestFit="1" customWidth="1"/>
    <col min="11261" max="11510" width="14" style="1"/>
    <col min="11511" max="11512" width="14" style="1" customWidth="1"/>
    <col min="11513" max="11513" width="55.28515625" style="1" bestFit="1" customWidth="1"/>
    <col min="11514" max="11514" width="1.5703125" style="1" customWidth="1"/>
    <col min="11515" max="11515" width="14" style="1" customWidth="1"/>
    <col min="11516" max="11516" width="41.5703125" style="1" bestFit="1" customWidth="1"/>
    <col min="11517" max="11766" width="14" style="1"/>
    <col min="11767" max="11768" width="14" style="1" customWidth="1"/>
    <col min="11769" max="11769" width="55.28515625" style="1" bestFit="1" customWidth="1"/>
    <col min="11770" max="11770" width="1.5703125" style="1" customWidth="1"/>
    <col min="11771" max="11771" width="14" style="1" customWidth="1"/>
    <col min="11772" max="11772" width="41.5703125" style="1" bestFit="1" customWidth="1"/>
    <col min="11773" max="12022" width="14" style="1"/>
    <col min="12023" max="12024" width="14" style="1" customWidth="1"/>
    <col min="12025" max="12025" width="55.28515625" style="1" bestFit="1" customWidth="1"/>
    <col min="12026" max="12026" width="1.5703125" style="1" customWidth="1"/>
    <col min="12027" max="12027" width="14" style="1" customWidth="1"/>
    <col min="12028" max="12028" width="41.5703125" style="1" bestFit="1" customWidth="1"/>
    <col min="12029" max="12278" width="14" style="1"/>
    <col min="12279" max="12280" width="14" style="1" customWidth="1"/>
    <col min="12281" max="12281" width="55.28515625" style="1" bestFit="1" customWidth="1"/>
    <col min="12282" max="12282" width="1.5703125" style="1" customWidth="1"/>
    <col min="12283" max="12283" width="14" style="1" customWidth="1"/>
    <col min="12284" max="12284" width="41.5703125" style="1" bestFit="1" customWidth="1"/>
    <col min="12285" max="12534" width="14" style="1"/>
    <col min="12535" max="12536" width="14" style="1" customWidth="1"/>
    <col min="12537" max="12537" width="55.28515625" style="1" bestFit="1" customWidth="1"/>
    <col min="12538" max="12538" width="1.5703125" style="1" customWidth="1"/>
    <col min="12539" max="12539" width="14" style="1" customWidth="1"/>
    <col min="12540" max="12540" width="41.5703125" style="1" bestFit="1" customWidth="1"/>
    <col min="12541" max="12790" width="14" style="1"/>
    <col min="12791" max="12792" width="14" style="1" customWidth="1"/>
    <col min="12793" max="12793" width="55.28515625" style="1" bestFit="1" customWidth="1"/>
    <col min="12794" max="12794" width="1.5703125" style="1" customWidth="1"/>
    <col min="12795" max="12795" width="14" style="1" customWidth="1"/>
    <col min="12796" max="12796" width="41.5703125" style="1" bestFit="1" customWidth="1"/>
    <col min="12797" max="13046" width="14" style="1"/>
    <col min="13047" max="13048" width="14" style="1" customWidth="1"/>
    <col min="13049" max="13049" width="55.28515625" style="1" bestFit="1" customWidth="1"/>
    <col min="13050" max="13050" width="1.5703125" style="1" customWidth="1"/>
    <col min="13051" max="13051" width="14" style="1" customWidth="1"/>
    <col min="13052" max="13052" width="41.5703125" style="1" bestFit="1" customWidth="1"/>
    <col min="13053" max="13302" width="14" style="1"/>
    <col min="13303" max="13304" width="14" style="1" customWidth="1"/>
    <col min="13305" max="13305" width="55.28515625" style="1" bestFit="1" customWidth="1"/>
    <col min="13306" max="13306" width="1.5703125" style="1" customWidth="1"/>
    <col min="13307" max="13307" width="14" style="1" customWidth="1"/>
    <col min="13308" max="13308" width="41.5703125" style="1" bestFit="1" customWidth="1"/>
    <col min="13309" max="13558" width="14" style="1"/>
    <col min="13559" max="13560" width="14" style="1" customWidth="1"/>
    <col min="13561" max="13561" width="55.28515625" style="1" bestFit="1" customWidth="1"/>
    <col min="13562" max="13562" width="1.5703125" style="1" customWidth="1"/>
    <col min="13563" max="13563" width="14" style="1" customWidth="1"/>
    <col min="13564" max="13564" width="41.5703125" style="1" bestFit="1" customWidth="1"/>
    <col min="13565" max="13814" width="14" style="1"/>
    <col min="13815" max="13816" width="14" style="1" customWidth="1"/>
    <col min="13817" max="13817" width="55.28515625" style="1" bestFit="1" customWidth="1"/>
    <col min="13818" max="13818" width="1.5703125" style="1" customWidth="1"/>
    <col min="13819" max="13819" width="14" style="1" customWidth="1"/>
    <col min="13820" max="13820" width="41.5703125" style="1" bestFit="1" customWidth="1"/>
    <col min="13821" max="14070" width="14" style="1"/>
    <col min="14071" max="14072" width="14" style="1" customWidth="1"/>
    <col min="14073" max="14073" width="55.28515625" style="1" bestFit="1" customWidth="1"/>
    <col min="14074" max="14074" width="1.5703125" style="1" customWidth="1"/>
    <col min="14075" max="14075" width="14" style="1" customWidth="1"/>
    <col min="14076" max="14076" width="41.5703125" style="1" bestFit="1" customWidth="1"/>
    <col min="14077" max="14326" width="14" style="1"/>
    <col min="14327" max="14328" width="14" style="1" customWidth="1"/>
    <col min="14329" max="14329" width="55.28515625" style="1" bestFit="1" customWidth="1"/>
    <col min="14330" max="14330" width="1.5703125" style="1" customWidth="1"/>
    <col min="14331" max="14331" width="14" style="1" customWidth="1"/>
    <col min="14332" max="14332" width="41.5703125" style="1" bestFit="1" customWidth="1"/>
    <col min="14333" max="14582" width="14" style="1"/>
    <col min="14583" max="14584" width="14" style="1" customWidth="1"/>
    <col min="14585" max="14585" width="55.28515625" style="1" bestFit="1" customWidth="1"/>
    <col min="14586" max="14586" width="1.5703125" style="1" customWidth="1"/>
    <col min="14587" max="14587" width="14" style="1" customWidth="1"/>
    <col min="14588" max="14588" width="41.5703125" style="1" bestFit="1" customWidth="1"/>
    <col min="14589" max="14838" width="14" style="1"/>
    <col min="14839" max="14840" width="14" style="1" customWidth="1"/>
    <col min="14841" max="14841" width="55.28515625" style="1" bestFit="1" customWidth="1"/>
    <col min="14842" max="14842" width="1.5703125" style="1" customWidth="1"/>
    <col min="14843" max="14843" width="14" style="1" customWidth="1"/>
    <col min="14844" max="14844" width="41.5703125" style="1" bestFit="1" customWidth="1"/>
    <col min="14845" max="15094" width="14" style="1"/>
    <col min="15095" max="15096" width="14" style="1" customWidth="1"/>
    <col min="15097" max="15097" width="55.28515625" style="1" bestFit="1" customWidth="1"/>
    <col min="15098" max="15098" width="1.5703125" style="1" customWidth="1"/>
    <col min="15099" max="15099" width="14" style="1" customWidth="1"/>
    <col min="15100" max="15100" width="41.5703125" style="1" bestFit="1" customWidth="1"/>
    <col min="15101" max="15350" width="14" style="1"/>
    <col min="15351" max="15352" width="14" style="1" customWidth="1"/>
    <col min="15353" max="15353" width="55.28515625" style="1" bestFit="1" customWidth="1"/>
    <col min="15354" max="15354" width="1.5703125" style="1" customWidth="1"/>
    <col min="15355" max="15355" width="14" style="1" customWidth="1"/>
    <col min="15356" max="15356" width="41.5703125" style="1" bestFit="1" customWidth="1"/>
    <col min="15357" max="15606" width="14" style="1"/>
    <col min="15607" max="15608" width="14" style="1" customWidth="1"/>
    <col min="15609" max="15609" width="55.28515625" style="1" bestFit="1" customWidth="1"/>
    <col min="15610" max="15610" width="1.5703125" style="1" customWidth="1"/>
    <col min="15611" max="15611" width="14" style="1" customWidth="1"/>
    <col min="15612" max="15612" width="41.5703125" style="1" bestFit="1" customWidth="1"/>
    <col min="15613" max="15862" width="14" style="1"/>
    <col min="15863" max="15864" width="14" style="1" customWidth="1"/>
    <col min="15865" max="15865" width="55.28515625" style="1" bestFit="1" customWidth="1"/>
    <col min="15866" max="15866" width="1.5703125" style="1" customWidth="1"/>
    <col min="15867" max="15867" width="14" style="1" customWidth="1"/>
    <col min="15868" max="15868" width="41.5703125" style="1" bestFit="1" customWidth="1"/>
    <col min="15869" max="16118" width="14" style="1"/>
    <col min="16119" max="16120" width="14" style="1" customWidth="1"/>
    <col min="16121" max="16121" width="55.28515625" style="1" bestFit="1" customWidth="1"/>
    <col min="16122" max="16122" width="1.5703125" style="1" customWidth="1"/>
    <col min="16123" max="16123" width="14" style="1" customWidth="1"/>
    <col min="16124" max="16124" width="41.5703125" style="1" bestFit="1" customWidth="1"/>
    <col min="16125" max="16384" width="14" style="1"/>
  </cols>
  <sheetData>
    <row r="1" spans="1:8" ht="70.150000000000006" customHeight="1" x14ac:dyDescent="0.75">
      <c r="H1" s="175" t="s">
        <v>29</v>
      </c>
    </row>
    <row r="2" spans="1:8" ht="67.150000000000006" customHeight="1" x14ac:dyDescent="0.75">
      <c r="B2" s="177" t="s">
        <v>19</v>
      </c>
      <c r="C2" s="177"/>
      <c r="D2" s="177"/>
      <c r="E2" s="177"/>
      <c r="F2" s="177"/>
      <c r="G2" s="177"/>
      <c r="H2" s="176"/>
    </row>
    <row r="3" spans="1:8" ht="33" customHeight="1" x14ac:dyDescent="0.75">
      <c r="A3" s="167" t="s">
        <v>0</v>
      </c>
      <c r="B3" s="168"/>
      <c r="C3" s="178">
        <v>45371</v>
      </c>
      <c r="D3" s="179"/>
      <c r="E3" s="180"/>
      <c r="F3" s="10" t="s">
        <v>24</v>
      </c>
      <c r="G3" s="181" t="s">
        <v>122</v>
      </c>
      <c r="H3" s="181"/>
    </row>
    <row r="4" spans="1:8" ht="33" customHeight="1" x14ac:dyDescent="0.75">
      <c r="A4" s="167" t="s">
        <v>15</v>
      </c>
      <c r="B4" s="168"/>
      <c r="C4" s="167" t="s">
        <v>66</v>
      </c>
      <c r="D4" s="169"/>
      <c r="E4" s="168"/>
      <c r="F4" s="10" t="s">
        <v>25</v>
      </c>
      <c r="G4" s="170">
        <v>45325</v>
      </c>
      <c r="H4" s="170"/>
    </row>
    <row r="5" spans="1:8" ht="34.9" customHeight="1" x14ac:dyDescent="0.75">
      <c r="A5" s="167" t="s">
        <v>1</v>
      </c>
      <c r="B5" s="168"/>
      <c r="C5" s="167" t="s">
        <v>121</v>
      </c>
      <c r="D5" s="169"/>
      <c r="E5" s="168"/>
      <c r="F5" s="10" t="s">
        <v>26</v>
      </c>
      <c r="G5" s="170">
        <v>45371</v>
      </c>
      <c r="H5" s="170"/>
    </row>
    <row r="6" spans="1:8" ht="33" customHeight="1" x14ac:dyDescent="0.75">
      <c r="A6" s="167" t="s">
        <v>2</v>
      </c>
      <c r="B6" s="168"/>
      <c r="C6" s="167">
        <v>10</v>
      </c>
      <c r="D6" s="169"/>
      <c r="E6" s="168"/>
      <c r="F6" s="10" t="s">
        <v>27</v>
      </c>
      <c r="G6" s="171"/>
      <c r="H6" s="171"/>
    </row>
    <row r="7" spans="1:8" ht="33" customHeight="1" x14ac:dyDescent="0.75">
      <c r="A7" s="172" t="s">
        <v>14</v>
      </c>
      <c r="B7" s="165" t="s">
        <v>3</v>
      </c>
      <c r="C7" s="165" t="s">
        <v>136</v>
      </c>
      <c r="D7" s="174" t="s">
        <v>5</v>
      </c>
      <c r="E7" s="174"/>
      <c r="F7" s="174"/>
      <c r="G7" s="165" t="s">
        <v>23</v>
      </c>
      <c r="H7" s="165" t="s">
        <v>22</v>
      </c>
    </row>
    <row r="8" spans="1:8" ht="33" customHeight="1" x14ac:dyDescent="0.75">
      <c r="A8" s="173"/>
      <c r="B8" s="166"/>
      <c r="C8" s="166"/>
      <c r="D8" s="9"/>
      <c r="E8" s="9"/>
      <c r="F8" s="9" t="s">
        <v>6</v>
      </c>
      <c r="G8" s="166"/>
      <c r="H8" s="166"/>
    </row>
    <row r="9" spans="1:8" s="19" customFormat="1" ht="33" customHeight="1" x14ac:dyDescent="0.75">
      <c r="A9" s="12">
        <v>1</v>
      </c>
      <c r="B9" s="11" t="s">
        <v>137</v>
      </c>
      <c r="C9" s="18">
        <v>45326</v>
      </c>
      <c r="D9" s="13">
        <v>1</v>
      </c>
      <c r="E9" s="14">
        <v>1</v>
      </c>
      <c r="F9" s="14">
        <f>E9*D9</f>
        <v>1</v>
      </c>
      <c r="G9" s="14">
        <v>6250</v>
      </c>
      <c r="H9" s="15">
        <f t="shared" ref="H9:H12" si="0">G9*F9</f>
        <v>6250</v>
      </c>
    </row>
    <row r="10" spans="1:8" ht="35.25" x14ac:dyDescent="0.75">
      <c r="A10" s="12">
        <v>2</v>
      </c>
      <c r="B10" s="11" t="s">
        <v>124</v>
      </c>
      <c r="C10" s="18">
        <v>45326</v>
      </c>
      <c r="D10" s="13">
        <v>1</v>
      </c>
      <c r="E10" s="14">
        <v>1</v>
      </c>
      <c r="F10" s="14">
        <f>D10*E10</f>
        <v>1</v>
      </c>
      <c r="G10" s="14">
        <v>7000</v>
      </c>
      <c r="H10" s="15">
        <f>G10*F10</f>
        <v>7000</v>
      </c>
    </row>
    <row r="11" spans="1:8" ht="35.25" x14ac:dyDescent="0.75">
      <c r="A11" s="12">
        <v>3</v>
      </c>
      <c r="B11" s="11" t="s">
        <v>125</v>
      </c>
      <c r="C11" s="18">
        <v>45326</v>
      </c>
      <c r="D11" s="13">
        <v>1</v>
      </c>
      <c r="E11" s="14">
        <v>1</v>
      </c>
      <c r="F11" s="14">
        <f>E11*D11</f>
        <v>1</v>
      </c>
      <c r="G11" s="14">
        <v>450</v>
      </c>
      <c r="H11" s="15">
        <f t="shared" si="0"/>
        <v>450</v>
      </c>
    </row>
    <row r="12" spans="1:8" ht="35.25" x14ac:dyDescent="0.75">
      <c r="A12" s="12">
        <v>4</v>
      </c>
      <c r="B12" s="11" t="s">
        <v>126</v>
      </c>
      <c r="C12" s="18">
        <v>45326</v>
      </c>
      <c r="D12" s="13">
        <v>1</v>
      </c>
      <c r="E12" s="14">
        <v>1</v>
      </c>
      <c r="F12" s="14">
        <f t="shared" ref="F12:F28" si="1">E12*D12</f>
        <v>1</v>
      </c>
      <c r="G12" s="14">
        <v>5000</v>
      </c>
      <c r="H12" s="15">
        <f t="shared" si="0"/>
        <v>5000</v>
      </c>
    </row>
    <row r="13" spans="1:8" ht="35.25" x14ac:dyDescent="0.75">
      <c r="A13" s="12">
        <v>5</v>
      </c>
      <c r="B13" s="11" t="s">
        <v>138</v>
      </c>
      <c r="C13" s="18">
        <v>45326</v>
      </c>
      <c r="D13" s="13">
        <v>1</v>
      </c>
      <c r="E13" s="14">
        <v>2</v>
      </c>
      <c r="F13" s="14">
        <f t="shared" si="1"/>
        <v>2</v>
      </c>
      <c r="G13" s="14">
        <v>1850</v>
      </c>
      <c r="H13" s="15">
        <f t="shared" ref="H13:H18" si="2">G13*F13</f>
        <v>3700</v>
      </c>
    </row>
    <row r="14" spans="1:8" ht="35.25" x14ac:dyDescent="0.75">
      <c r="A14" s="12">
        <v>6</v>
      </c>
      <c r="B14" s="11" t="s">
        <v>139</v>
      </c>
      <c r="C14" s="18">
        <v>45326</v>
      </c>
      <c r="D14" s="13">
        <v>1</v>
      </c>
      <c r="E14" s="14">
        <v>1</v>
      </c>
      <c r="F14" s="14">
        <f t="shared" si="1"/>
        <v>1</v>
      </c>
      <c r="G14" s="14">
        <v>1000</v>
      </c>
      <c r="H14" s="15">
        <f t="shared" si="2"/>
        <v>1000</v>
      </c>
    </row>
    <row r="15" spans="1:8" ht="35.25" x14ac:dyDescent="0.75">
      <c r="A15" s="12">
        <v>7</v>
      </c>
      <c r="B15" s="11" t="s">
        <v>127</v>
      </c>
      <c r="C15" s="18">
        <v>45326</v>
      </c>
      <c r="D15" s="13">
        <v>1</v>
      </c>
      <c r="E15" s="14">
        <v>11.5</v>
      </c>
      <c r="F15" s="14">
        <f t="shared" si="1"/>
        <v>11.5</v>
      </c>
      <c r="G15" s="14">
        <v>350</v>
      </c>
      <c r="H15" s="15">
        <f t="shared" si="2"/>
        <v>4025</v>
      </c>
    </row>
    <row r="16" spans="1:8" ht="40.5" x14ac:dyDescent="0.75">
      <c r="A16" s="12">
        <v>8</v>
      </c>
      <c r="B16" s="11" t="s">
        <v>128</v>
      </c>
      <c r="C16" s="18">
        <v>45343</v>
      </c>
      <c r="D16" s="13">
        <v>1</v>
      </c>
      <c r="E16" s="14">
        <v>1</v>
      </c>
      <c r="F16" s="14">
        <f t="shared" si="1"/>
        <v>1</v>
      </c>
      <c r="G16" s="14">
        <v>150</v>
      </c>
      <c r="H16" s="15">
        <f t="shared" si="2"/>
        <v>150</v>
      </c>
    </row>
    <row r="17" spans="1:8" ht="40.5" x14ac:dyDescent="0.75">
      <c r="A17" s="12">
        <v>9</v>
      </c>
      <c r="B17" s="11" t="s">
        <v>129</v>
      </c>
      <c r="C17" s="18">
        <v>45344</v>
      </c>
      <c r="D17" s="13">
        <v>1</v>
      </c>
      <c r="E17" s="14">
        <v>1</v>
      </c>
      <c r="F17" s="14">
        <f t="shared" si="1"/>
        <v>1</v>
      </c>
      <c r="G17" s="14">
        <v>1000</v>
      </c>
      <c r="H17" s="15">
        <f t="shared" si="2"/>
        <v>1000</v>
      </c>
    </row>
    <row r="18" spans="1:8" ht="40.5" x14ac:dyDescent="0.75">
      <c r="A18" s="12">
        <v>10</v>
      </c>
      <c r="B18" s="11" t="s">
        <v>130</v>
      </c>
      <c r="C18" s="18">
        <v>45345</v>
      </c>
      <c r="D18" s="13">
        <v>1</v>
      </c>
      <c r="E18" s="14">
        <v>3</v>
      </c>
      <c r="F18" s="14">
        <f t="shared" si="1"/>
        <v>3</v>
      </c>
      <c r="G18" s="14">
        <v>350</v>
      </c>
      <c r="H18" s="15">
        <f t="shared" si="2"/>
        <v>1050</v>
      </c>
    </row>
    <row r="19" spans="1:8" ht="40.5" x14ac:dyDescent="0.75">
      <c r="A19" s="12">
        <v>11</v>
      </c>
      <c r="B19" s="11" t="s">
        <v>131</v>
      </c>
      <c r="C19" s="18">
        <v>45346</v>
      </c>
      <c r="D19" s="13">
        <v>1</v>
      </c>
      <c r="E19" s="14">
        <v>1</v>
      </c>
      <c r="F19" s="14">
        <f t="shared" si="1"/>
        <v>1</v>
      </c>
      <c r="G19" s="14">
        <v>1000</v>
      </c>
      <c r="H19" s="15">
        <f t="shared" ref="H19:H28" si="3">G19*F19</f>
        <v>1000</v>
      </c>
    </row>
    <row r="20" spans="1:8" ht="40.5" x14ac:dyDescent="0.75">
      <c r="A20" s="12">
        <v>12</v>
      </c>
      <c r="B20" s="11" t="s">
        <v>132</v>
      </c>
      <c r="C20" s="18">
        <v>45347</v>
      </c>
      <c r="D20" s="13">
        <v>1</v>
      </c>
      <c r="E20" s="7">
        <v>8</v>
      </c>
      <c r="F20" s="14">
        <f t="shared" si="1"/>
        <v>8</v>
      </c>
      <c r="G20" s="7">
        <v>350</v>
      </c>
      <c r="H20" s="15">
        <f t="shared" si="3"/>
        <v>2800</v>
      </c>
    </row>
    <row r="21" spans="1:8" ht="33" customHeight="1" x14ac:dyDescent="0.75">
      <c r="A21" s="12">
        <v>13</v>
      </c>
      <c r="B21" s="5" t="s">
        <v>133</v>
      </c>
      <c r="C21" s="18">
        <v>45348</v>
      </c>
      <c r="D21" s="13">
        <v>1</v>
      </c>
      <c r="E21" s="7">
        <v>1</v>
      </c>
      <c r="F21" s="14">
        <f t="shared" si="1"/>
        <v>1</v>
      </c>
      <c r="G21" s="7">
        <v>9000</v>
      </c>
      <c r="H21" s="15">
        <f t="shared" si="3"/>
        <v>9000</v>
      </c>
    </row>
    <row r="22" spans="1:8" ht="33" customHeight="1" x14ac:dyDescent="0.75">
      <c r="A22" s="12">
        <v>14</v>
      </c>
      <c r="B22" s="5" t="s">
        <v>132</v>
      </c>
      <c r="C22" s="18">
        <v>45349</v>
      </c>
      <c r="D22" s="13">
        <v>1</v>
      </c>
      <c r="E22" s="7">
        <v>2.5</v>
      </c>
      <c r="F22" s="14">
        <f t="shared" si="1"/>
        <v>2.5</v>
      </c>
      <c r="G22" s="7">
        <v>350</v>
      </c>
      <c r="H22" s="15">
        <f t="shared" si="3"/>
        <v>875</v>
      </c>
    </row>
    <row r="23" spans="1:8" ht="33" customHeight="1" x14ac:dyDescent="0.75">
      <c r="A23" s="12">
        <v>15</v>
      </c>
      <c r="B23" s="5" t="s">
        <v>132</v>
      </c>
      <c r="C23" s="18">
        <v>45353</v>
      </c>
      <c r="D23" s="13">
        <v>1</v>
      </c>
      <c r="E23" s="7">
        <v>4.25</v>
      </c>
      <c r="F23" s="14">
        <f t="shared" si="1"/>
        <v>4.25</v>
      </c>
      <c r="G23" s="7">
        <v>350</v>
      </c>
      <c r="H23" s="15">
        <f t="shared" si="3"/>
        <v>1487.5</v>
      </c>
    </row>
    <row r="24" spans="1:8" ht="33" customHeight="1" x14ac:dyDescent="0.75">
      <c r="A24" s="12">
        <v>16</v>
      </c>
      <c r="B24" s="5" t="s">
        <v>132</v>
      </c>
      <c r="C24" s="18">
        <v>45354</v>
      </c>
      <c r="D24" s="13">
        <v>1</v>
      </c>
      <c r="E24" s="7">
        <v>3.5</v>
      </c>
      <c r="F24" s="14">
        <f t="shared" si="1"/>
        <v>3.5</v>
      </c>
      <c r="G24" s="7">
        <v>350</v>
      </c>
      <c r="H24" s="15">
        <f t="shared" si="3"/>
        <v>1225</v>
      </c>
    </row>
    <row r="25" spans="1:8" ht="33" customHeight="1" x14ac:dyDescent="0.75">
      <c r="A25" s="12">
        <v>17</v>
      </c>
      <c r="B25" s="5" t="s">
        <v>134</v>
      </c>
      <c r="C25" s="18">
        <v>45354</v>
      </c>
      <c r="D25" s="13">
        <v>1</v>
      </c>
      <c r="E25" s="7">
        <v>1</v>
      </c>
      <c r="F25" s="14">
        <f t="shared" si="1"/>
        <v>1</v>
      </c>
      <c r="G25" s="7">
        <v>2300</v>
      </c>
      <c r="H25" s="15">
        <f t="shared" si="3"/>
        <v>2300</v>
      </c>
    </row>
    <row r="26" spans="1:8" ht="33" customHeight="1" x14ac:dyDescent="0.75">
      <c r="A26" s="12">
        <v>18</v>
      </c>
      <c r="B26" s="5" t="s">
        <v>135</v>
      </c>
      <c r="C26" s="18">
        <v>45361</v>
      </c>
      <c r="D26" s="13">
        <v>1</v>
      </c>
      <c r="E26" s="7">
        <v>1</v>
      </c>
      <c r="F26" s="14">
        <f t="shared" si="1"/>
        <v>1</v>
      </c>
      <c r="G26" s="7">
        <v>1000</v>
      </c>
      <c r="H26" s="15">
        <f t="shared" si="3"/>
        <v>1000</v>
      </c>
    </row>
    <row r="27" spans="1:8" ht="33" customHeight="1" x14ac:dyDescent="0.75">
      <c r="A27" s="12">
        <v>19</v>
      </c>
      <c r="B27" s="5" t="s">
        <v>132</v>
      </c>
      <c r="C27" s="18">
        <v>45361</v>
      </c>
      <c r="D27" s="13">
        <v>1</v>
      </c>
      <c r="E27" s="7">
        <v>3</v>
      </c>
      <c r="F27" s="14">
        <f t="shared" si="1"/>
        <v>3</v>
      </c>
      <c r="G27" s="7">
        <v>350</v>
      </c>
      <c r="H27" s="15">
        <f t="shared" si="3"/>
        <v>1050</v>
      </c>
    </row>
    <row r="28" spans="1:8" ht="33" customHeight="1" x14ac:dyDescent="0.75">
      <c r="A28" s="12">
        <v>20</v>
      </c>
      <c r="B28" s="5" t="s">
        <v>133</v>
      </c>
      <c r="C28" s="18">
        <v>45361</v>
      </c>
      <c r="D28" s="13">
        <v>1</v>
      </c>
      <c r="E28" s="7">
        <v>1</v>
      </c>
      <c r="F28" s="14">
        <f t="shared" si="1"/>
        <v>1</v>
      </c>
      <c r="G28" s="7">
        <v>6000</v>
      </c>
      <c r="H28" s="15">
        <f t="shared" si="3"/>
        <v>6000</v>
      </c>
    </row>
    <row r="29" spans="1:8" ht="33" customHeight="1" x14ac:dyDescent="0.75">
      <c r="A29" s="158" t="s">
        <v>16</v>
      </c>
      <c r="B29" s="159"/>
      <c r="C29" s="159"/>
      <c r="D29" s="159"/>
      <c r="E29" s="159"/>
      <c r="F29" s="159"/>
      <c r="G29" s="160"/>
      <c r="H29" s="8">
        <f>SUM(H9:H28)</f>
        <v>56362.5</v>
      </c>
    </row>
    <row r="30" spans="1:8" ht="33" customHeight="1" x14ac:dyDescent="0.75">
      <c r="A30" s="161" t="s">
        <v>123</v>
      </c>
      <c r="B30" s="4" t="s">
        <v>7</v>
      </c>
      <c r="C30" s="162">
        <f>H29</f>
        <v>56362.5</v>
      </c>
      <c r="D30" s="157"/>
      <c r="E30" s="157"/>
      <c r="F30" s="154" t="s">
        <v>21</v>
      </c>
      <c r="G30" s="154"/>
      <c r="H30" s="155"/>
    </row>
    <row r="31" spans="1:8" ht="33" customHeight="1" x14ac:dyDescent="0.75">
      <c r="A31" s="161"/>
      <c r="B31" s="4" t="s">
        <v>8</v>
      </c>
      <c r="C31" s="156"/>
      <c r="D31" s="157"/>
      <c r="E31" s="157"/>
      <c r="F31" s="154" t="s">
        <v>21</v>
      </c>
      <c r="G31" s="154"/>
      <c r="H31" s="155"/>
    </row>
    <row r="32" spans="1:8" ht="33" customHeight="1" x14ac:dyDescent="0.75">
      <c r="A32" s="161"/>
      <c r="B32" s="4" t="s">
        <v>9</v>
      </c>
      <c r="C32" s="156">
        <f>C30*0%</f>
        <v>0</v>
      </c>
      <c r="D32" s="157"/>
      <c r="E32" s="157"/>
      <c r="F32" s="154" t="s">
        <v>21</v>
      </c>
      <c r="G32" s="154"/>
      <c r="H32" s="155"/>
    </row>
    <row r="33" spans="1:8" ht="33" customHeight="1" x14ac:dyDescent="0.75">
      <c r="A33" s="161"/>
      <c r="B33" s="4" t="s">
        <v>10</v>
      </c>
      <c r="C33" s="156">
        <f>C30*0%</f>
        <v>0</v>
      </c>
      <c r="D33" s="157"/>
      <c r="E33" s="157"/>
      <c r="F33" s="154" t="s">
        <v>21</v>
      </c>
      <c r="G33" s="154"/>
      <c r="H33" s="155"/>
    </row>
    <row r="34" spans="1:8" ht="33" customHeight="1" x14ac:dyDescent="0.75">
      <c r="A34" s="161"/>
      <c r="B34" s="4" t="s">
        <v>11</v>
      </c>
      <c r="C34" s="156"/>
      <c r="D34" s="157"/>
      <c r="E34" s="157"/>
      <c r="F34" s="154" t="s">
        <v>21</v>
      </c>
      <c r="G34" s="154"/>
      <c r="H34" s="155"/>
    </row>
    <row r="35" spans="1:8" ht="33" customHeight="1" x14ac:dyDescent="0.75">
      <c r="A35" s="161"/>
      <c r="B35" s="4" t="s">
        <v>12</v>
      </c>
      <c r="C35" s="156"/>
      <c r="D35" s="157"/>
      <c r="E35" s="157"/>
      <c r="F35" s="154" t="s">
        <v>21</v>
      </c>
      <c r="G35" s="154"/>
      <c r="H35" s="155"/>
    </row>
    <row r="36" spans="1:8" ht="33" customHeight="1" x14ac:dyDescent="0.75">
      <c r="A36" s="161"/>
      <c r="B36" s="4" t="s">
        <v>13</v>
      </c>
      <c r="C36" s="156">
        <f>C30-C31-C32-C33-C34-C35</f>
        <v>56362.5</v>
      </c>
      <c r="D36" s="157"/>
      <c r="E36" s="157"/>
      <c r="F36" s="154" t="s">
        <v>21</v>
      </c>
      <c r="G36" s="154"/>
      <c r="H36" s="155"/>
    </row>
    <row r="37" spans="1:8" ht="33" customHeight="1" x14ac:dyDescent="0.75">
      <c r="A37" s="161"/>
      <c r="B37" s="163" t="s">
        <v>17</v>
      </c>
      <c r="C37" s="163"/>
      <c r="D37" s="163"/>
      <c r="E37" s="163"/>
      <c r="F37" s="163"/>
      <c r="G37" s="163"/>
      <c r="H37" s="163"/>
    </row>
    <row r="38" spans="1:8" ht="99.6" customHeight="1" x14ac:dyDescent="0.75">
      <c r="A38" s="161"/>
      <c r="B38" s="164" t="s">
        <v>18</v>
      </c>
      <c r="C38" s="164"/>
      <c r="D38" s="164"/>
      <c r="E38" s="164"/>
      <c r="F38" s="164"/>
      <c r="G38" s="164"/>
      <c r="H38" s="164"/>
    </row>
    <row r="39" spans="1:8" ht="90" customHeight="1" x14ac:dyDescent="0.75">
      <c r="A39" s="161"/>
      <c r="B39" s="164" t="s">
        <v>52</v>
      </c>
      <c r="C39" s="164"/>
      <c r="D39" s="164"/>
      <c r="E39" s="164"/>
      <c r="F39" s="164"/>
      <c r="G39" s="164"/>
      <c r="H39" s="164"/>
    </row>
    <row r="40" spans="1:8" ht="33" customHeight="1" x14ac:dyDescent="0.75">
      <c r="A40" s="3"/>
      <c r="B40" s="3"/>
      <c r="C40" s="3"/>
      <c r="D40" s="3"/>
      <c r="E40" s="3"/>
      <c r="F40" s="3"/>
      <c r="G40" s="3"/>
      <c r="H40" s="3"/>
    </row>
  </sheetData>
  <mergeCells count="39">
    <mergeCell ref="C36:E36"/>
    <mergeCell ref="F36:H36"/>
    <mergeCell ref="A29:G29"/>
    <mergeCell ref="A30:A39"/>
    <mergeCell ref="C30:E30"/>
    <mergeCell ref="F30:H30"/>
    <mergeCell ref="C31:E31"/>
    <mergeCell ref="F31:H31"/>
    <mergeCell ref="C32:E32"/>
    <mergeCell ref="F32:H32"/>
    <mergeCell ref="C33:E33"/>
    <mergeCell ref="F33:H33"/>
    <mergeCell ref="B37:H37"/>
    <mergeCell ref="B38:H38"/>
    <mergeCell ref="B39:H39"/>
    <mergeCell ref="C34:E34"/>
    <mergeCell ref="F34:H34"/>
    <mergeCell ref="C35:E35"/>
    <mergeCell ref="H7:H8"/>
    <mergeCell ref="A5:B5"/>
    <mergeCell ref="C5:E5"/>
    <mergeCell ref="G5:H5"/>
    <mergeCell ref="A6:B6"/>
    <mergeCell ref="C6:E6"/>
    <mergeCell ref="G6:H6"/>
    <mergeCell ref="A7:A8"/>
    <mergeCell ref="B7:B8"/>
    <mergeCell ref="C7:C8"/>
    <mergeCell ref="D7:F7"/>
    <mergeCell ref="G7:G8"/>
    <mergeCell ref="F35:H35"/>
    <mergeCell ref="A4:B4"/>
    <mergeCell ref="C4:E4"/>
    <mergeCell ref="G4:H4"/>
    <mergeCell ref="H1:H2"/>
    <mergeCell ref="B2:G2"/>
    <mergeCell ref="A3:B3"/>
    <mergeCell ref="C3:E3"/>
    <mergeCell ref="G3:H3"/>
  </mergeCells>
  <printOptions horizontalCentered="1" verticalCentered="1"/>
  <pageMargins left="0.25" right="0.25" top="0.75" bottom="0.75" header="0.3" footer="0.3"/>
  <pageSetup paperSize="9" scale="49" orientation="portrait" r:id="rId1"/>
  <drawing r:id="rId2"/>
</worksheet>
</file>

<file path=xl/worksheets/sheet4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H31"/>
  <sheetViews>
    <sheetView rightToLeft="1" view="pageBreakPreview" topLeftCell="A10" zoomScale="70" zoomScaleNormal="100" zoomScaleSheetLayoutView="70" workbookViewId="0">
      <selection activeCell="B26" sqref="B26"/>
    </sheetView>
  </sheetViews>
  <sheetFormatPr defaultColWidth="14" defaultRowHeight="33" customHeight="1" x14ac:dyDescent="0.75"/>
  <cols>
    <col min="1" max="1" width="7.7109375" style="1" customWidth="1"/>
    <col min="2" max="2" width="58.5703125" style="1" customWidth="1"/>
    <col min="3" max="3" width="10.85546875" style="1" customWidth="1"/>
    <col min="4" max="6" width="19.7109375" style="1" customWidth="1"/>
    <col min="7" max="7" width="20.140625" style="1" bestFit="1" customWidth="1"/>
    <col min="8" max="8" width="20.28515625" style="1" bestFit="1" customWidth="1"/>
    <col min="9" max="246" width="14" style="1"/>
    <col min="247" max="248" width="14" style="1" customWidth="1"/>
    <col min="249" max="249" width="55.28515625" style="1" bestFit="1" customWidth="1"/>
    <col min="250" max="250" width="1.5703125" style="1" customWidth="1"/>
    <col min="251" max="251" width="14" style="1" customWidth="1"/>
    <col min="252" max="252" width="41.5703125" style="1" bestFit="1" customWidth="1"/>
    <col min="253" max="502" width="14" style="1"/>
    <col min="503" max="504" width="14" style="1" customWidth="1"/>
    <col min="505" max="505" width="55.28515625" style="1" bestFit="1" customWidth="1"/>
    <col min="506" max="506" width="1.5703125" style="1" customWidth="1"/>
    <col min="507" max="507" width="14" style="1" customWidth="1"/>
    <col min="508" max="508" width="41.5703125" style="1" bestFit="1" customWidth="1"/>
    <col min="509" max="758" width="14" style="1"/>
    <col min="759" max="760" width="14" style="1" customWidth="1"/>
    <col min="761" max="761" width="55.28515625" style="1" bestFit="1" customWidth="1"/>
    <col min="762" max="762" width="1.5703125" style="1" customWidth="1"/>
    <col min="763" max="763" width="14" style="1" customWidth="1"/>
    <col min="764" max="764" width="41.5703125" style="1" bestFit="1" customWidth="1"/>
    <col min="765" max="1014" width="14" style="1"/>
    <col min="1015" max="1016" width="14" style="1" customWidth="1"/>
    <col min="1017" max="1017" width="55.28515625" style="1" bestFit="1" customWidth="1"/>
    <col min="1018" max="1018" width="1.5703125" style="1" customWidth="1"/>
    <col min="1019" max="1019" width="14" style="1" customWidth="1"/>
    <col min="1020" max="1020" width="41.5703125" style="1" bestFit="1" customWidth="1"/>
    <col min="1021" max="1270" width="14" style="1"/>
    <col min="1271" max="1272" width="14" style="1" customWidth="1"/>
    <col min="1273" max="1273" width="55.28515625" style="1" bestFit="1" customWidth="1"/>
    <col min="1274" max="1274" width="1.5703125" style="1" customWidth="1"/>
    <col min="1275" max="1275" width="14" style="1" customWidth="1"/>
    <col min="1276" max="1276" width="41.5703125" style="1" bestFit="1" customWidth="1"/>
    <col min="1277" max="1526" width="14" style="1"/>
    <col min="1527" max="1528" width="14" style="1" customWidth="1"/>
    <col min="1529" max="1529" width="55.28515625" style="1" bestFit="1" customWidth="1"/>
    <col min="1530" max="1530" width="1.5703125" style="1" customWidth="1"/>
    <col min="1531" max="1531" width="14" style="1" customWidth="1"/>
    <col min="1532" max="1532" width="41.5703125" style="1" bestFit="1" customWidth="1"/>
    <col min="1533" max="1782" width="14" style="1"/>
    <col min="1783" max="1784" width="14" style="1" customWidth="1"/>
    <col min="1785" max="1785" width="55.28515625" style="1" bestFit="1" customWidth="1"/>
    <col min="1786" max="1786" width="1.5703125" style="1" customWidth="1"/>
    <col min="1787" max="1787" width="14" style="1" customWidth="1"/>
    <col min="1788" max="1788" width="41.5703125" style="1" bestFit="1" customWidth="1"/>
    <col min="1789" max="2038" width="14" style="1"/>
    <col min="2039" max="2040" width="14" style="1" customWidth="1"/>
    <col min="2041" max="2041" width="55.28515625" style="1" bestFit="1" customWidth="1"/>
    <col min="2042" max="2042" width="1.5703125" style="1" customWidth="1"/>
    <col min="2043" max="2043" width="14" style="1" customWidth="1"/>
    <col min="2044" max="2044" width="41.5703125" style="1" bestFit="1" customWidth="1"/>
    <col min="2045" max="2294" width="14" style="1"/>
    <col min="2295" max="2296" width="14" style="1" customWidth="1"/>
    <col min="2297" max="2297" width="55.28515625" style="1" bestFit="1" customWidth="1"/>
    <col min="2298" max="2298" width="1.5703125" style="1" customWidth="1"/>
    <col min="2299" max="2299" width="14" style="1" customWidth="1"/>
    <col min="2300" max="2300" width="41.5703125" style="1" bestFit="1" customWidth="1"/>
    <col min="2301" max="2550" width="14" style="1"/>
    <col min="2551" max="2552" width="14" style="1" customWidth="1"/>
    <col min="2553" max="2553" width="55.28515625" style="1" bestFit="1" customWidth="1"/>
    <col min="2554" max="2554" width="1.5703125" style="1" customWidth="1"/>
    <col min="2555" max="2555" width="14" style="1" customWidth="1"/>
    <col min="2556" max="2556" width="41.5703125" style="1" bestFit="1" customWidth="1"/>
    <col min="2557" max="2806" width="14" style="1"/>
    <col min="2807" max="2808" width="14" style="1" customWidth="1"/>
    <col min="2809" max="2809" width="55.28515625" style="1" bestFit="1" customWidth="1"/>
    <col min="2810" max="2810" width="1.5703125" style="1" customWidth="1"/>
    <col min="2811" max="2811" width="14" style="1" customWidth="1"/>
    <col min="2812" max="2812" width="41.5703125" style="1" bestFit="1" customWidth="1"/>
    <col min="2813" max="3062" width="14" style="1"/>
    <col min="3063" max="3064" width="14" style="1" customWidth="1"/>
    <col min="3065" max="3065" width="55.28515625" style="1" bestFit="1" customWidth="1"/>
    <col min="3066" max="3066" width="1.5703125" style="1" customWidth="1"/>
    <col min="3067" max="3067" width="14" style="1" customWidth="1"/>
    <col min="3068" max="3068" width="41.5703125" style="1" bestFit="1" customWidth="1"/>
    <col min="3069" max="3318" width="14" style="1"/>
    <col min="3319" max="3320" width="14" style="1" customWidth="1"/>
    <col min="3321" max="3321" width="55.28515625" style="1" bestFit="1" customWidth="1"/>
    <col min="3322" max="3322" width="1.5703125" style="1" customWidth="1"/>
    <col min="3323" max="3323" width="14" style="1" customWidth="1"/>
    <col min="3324" max="3324" width="41.5703125" style="1" bestFit="1" customWidth="1"/>
    <col min="3325" max="3574" width="14" style="1"/>
    <col min="3575" max="3576" width="14" style="1" customWidth="1"/>
    <col min="3577" max="3577" width="55.28515625" style="1" bestFit="1" customWidth="1"/>
    <col min="3578" max="3578" width="1.5703125" style="1" customWidth="1"/>
    <col min="3579" max="3579" width="14" style="1" customWidth="1"/>
    <col min="3580" max="3580" width="41.5703125" style="1" bestFit="1" customWidth="1"/>
    <col min="3581" max="3830" width="14" style="1"/>
    <col min="3831" max="3832" width="14" style="1" customWidth="1"/>
    <col min="3833" max="3833" width="55.28515625" style="1" bestFit="1" customWidth="1"/>
    <col min="3834" max="3834" width="1.5703125" style="1" customWidth="1"/>
    <col min="3835" max="3835" width="14" style="1" customWidth="1"/>
    <col min="3836" max="3836" width="41.5703125" style="1" bestFit="1" customWidth="1"/>
    <col min="3837" max="4086" width="14" style="1"/>
    <col min="4087" max="4088" width="14" style="1" customWidth="1"/>
    <col min="4089" max="4089" width="55.28515625" style="1" bestFit="1" customWidth="1"/>
    <col min="4090" max="4090" width="1.5703125" style="1" customWidth="1"/>
    <col min="4091" max="4091" width="14" style="1" customWidth="1"/>
    <col min="4092" max="4092" width="41.5703125" style="1" bestFit="1" customWidth="1"/>
    <col min="4093" max="4342" width="14" style="1"/>
    <col min="4343" max="4344" width="14" style="1" customWidth="1"/>
    <col min="4345" max="4345" width="55.28515625" style="1" bestFit="1" customWidth="1"/>
    <col min="4346" max="4346" width="1.5703125" style="1" customWidth="1"/>
    <col min="4347" max="4347" width="14" style="1" customWidth="1"/>
    <col min="4348" max="4348" width="41.5703125" style="1" bestFit="1" customWidth="1"/>
    <col min="4349" max="4598" width="14" style="1"/>
    <col min="4599" max="4600" width="14" style="1" customWidth="1"/>
    <col min="4601" max="4601" width="55.28515625" style="1" bestFit="1" customWidth="1"/>
    <col min="4602" max="4602" width="1.5703125" style="1" customWidth="1"/>
    <col min="4603" max="4603" width="14" style="1" customWidth="1"/>
    <col min="4604" max="4604" width="41.5703125" style="1" bestFit="1" customWidth="1"/>
    <col min="4605" max="4854" width="14" style="1"/>
    <col min="4855" max="4856" width="14" style="1" customWidth="1"/>
    <col min="4857" max="4857" width="55.28515625" style="1" bestFit="1" customWidth="1"/>
    <col min="4858" max="4858" width="1.5703125" style="1" customWidth="1"/>
    <col min="4859" max="4859" width="14" style="1" customWidth="1"/>
    <col min="4860" max="4860" width="41.5703125" style="1" bestFit="1" customWidth="1"/>
    <col min="4861" max="5110" width="14" style="1"/>
    <col min="5111" max="5112" width="14" style="1" customWidth="1"/>
    <col min="5113" max="5113" width="55.28515625" style="1" bestFit="1" customWidth="1"/>
    <col min="5114" max="5114" width="1.5703125" style="1" customWidth="1"/>
    <col min="5115" max="5115" width="14" style="1" customWidth="1"/>
    <col min="5116" max="5116" width="41.5703125" style="1" bestFit="1" customWidth="1"/>
    <col min="5117" max="5366" width="14" style="1"/>
    <col min="5367" max="5368" width="14" style="1" customWidth="1"/>
    <col min="5369" max="5369" width="55.28515625" style="1" bestFit="1" customWidth="1"/>
    <col min="5370" max="5370" width="1.5703125" style="1" customWidth="1"/>
    <col min="5371" max="5371" width="14" style="1" customWidth="1"/>
    <col min="5372" max="5372" width="41.5703125" style="1" bestFit="1" customWidth="1"/>
    <col min="5373" max="5622" width="14" style="1"/>
    <col min="5623" max="5624" width="14" style="1" customWidth="1"/>
    <col min="5625" max="5625" width="55.28515625" style="1" bestFit="1" customWidth="1"/>
    <col min="5626" max="5626" width="1.5703125" style="1" customWidth="1"/>
    <col min="5627" max="5627" width="14" style="1" customWidth="1"/>
    <col min="5628" max="5628" width="41.5703125" style="1" bestFit="1" customWidth="1"/>
    <col min="5629" max="5878" width="14" style="1"/>
    <col min="5879" max="5880" width="14" style="1" customWidth="1"/>
    <col min="5881" max="5881" width="55.28515625" style="1" bestFit="1" customWidth="1"/>
    <col min="5882" max="5882" width="1.5703125" style="1" customWidth="1"/>
    <col min="5883" max="5883" width="14" style="1" customWidth="1"/>
    <col min="5884" max="5884" width="41.5703125" style="1" bestFit="1" customWidth="1"/>
    <col min="5885" max="6134" width="14" style="1"/>
    <col min="6135" max="6136" width="14" style="1" customWidth="1"/>
    <col min="6137" max="6137" width="55.28515625" style="1" bestFit="1" customWidth="1"/>
    <col min="6138" max="6138" width="1.5703125" style="1" customWidth="1"/>
    <col min="6139" max="6139" width="14" style="1" customWidth="1"/>
    <col min="6140" max="6140" width="41.5703125" style="1" bestFit="1" customWidth="1"/>
    <col min="6141" max="6390" width="14" style="1"/>
    <col min="6391" max="6392" width="14" style="1" customWidth="1"/>
    <col min="6393" max="6393" width="55.28515625" style="1" bestFit="1" customWidth="1"/>
    <col min="6394" max="6394" width="1.5703125" style="1" customWidth="1"/>
    <col min="6395" max="6395" width="14" style="1" customWidth="1"/>
    <col min="6396" max="6396" width="41.5703125" style="1" bestFit="1" customWidth="1"/>
    <col min="6397" max="6646" width="14" style="1"/>
    <col min="6647" max="6648" width="14" style="1" customWidth="1"/>
    <col min="6649" max="6649" width="55.28515625" style="1" bestFit="1" customWidth="1"/>
    <col min="6650" max="6650" width="1.5703125" style="1" customWidth="1"/>
    <col min="6651" max="6651" width="14" style="1" customWidth="1"/>
    <col min="6652" max="6652" width="41.5703125" style="1" bestFit="1" customWidth="1"/>
    <col min="6653" max="6902" width="14" style="1"/>
    <col min="6903" max="6904" width="14" style="1" customWidth="1"/>
    <col min="6905" max="6905" width="55.28515625" style="1" bestFit="1" customWidth="1"/>
    <col min="6906" max="6906" width="1.5703125" style="1" customWidth="1"/>
    <col min="6907" max="6907" width="14" style="1" customWidth="1"/>
    <col min="6908" max="6908" width="41.5703125" style="1" bestFit="1" customWidth="1"/>
    <col min="6909" max="7158" width="14" style="1"/>
    <col min="7159" max="7160" width="14" style="1" customWidth="1"/>
    <col min="7161" max="7161" width="55.28515625" style="1" bestFit="1" customWidth="1"/>
    <col min="7162" max="7162" width="1.5703125" style="1" customWidth="1"/>
    <col min="7163" max="7163" width="14" style="1" customWidth="1"/>
    <col min="7164" max="7164" width="41.5703125" style="1" bestFit="1" customWidth="1"/>
    <col min="7165" max="7414" width="14" style="1"/>
    <col min="7415" max="7416" width="14" style="1" customWidth="1"/>
    <col min="7417" max="7417" width="55.28515625" style="1" bestFit="1" customWidth="1"/>
    <col min="7418" max="7418" width="1.5703125" style="1" customWidth="1"/>
    <col min="7419" max="7419" width="14" style="1" customWidth="1"/>
    <col min="7420" max="7420" width="41.5703125" style="1" bestFit="1" customWidth="1"/>
    <col min="7421" max="7670" width="14" style="1"/>
    <col min="7671" max="7672" width="14" style="1" customWidth="1"/>
    <col min="7673" max="7673" width="55.28515625" style="1" bestFit="1" customWidth="1"/>
    <col min="7674" max="7674" width="1.5703125" style="1" customWidth="1"/>
    <col min="7675" max="7675" width="14" style="1" customWidth="1"/>
    <col min="7676" max="7676" width="41.5703125" style="1" bestFit="1" customWidth="1"/>
    <col min="7677" max="7926" width="14" style="1"/>
    <col min="7927" max="7928" width="14" style="1" customWidth="1"/>
    <col min="7929" max="7929" width="55.28515625" style="1" bestFit="1" customWidth="1"/>
    <col min="7930" max="7930" width="1.5703125" style="1" customWidth="1"/>
    <col min="7931" max="7931" width="14" style="1" customWidth="1"/>
    <col min="7932" max="7932" width="41.5703125" style="1" bestFit="1" customWidth="1"/>
    <col min="7933" max="8182" width="14" style="1"/>
    <col min="8183" max="8184" width="14" style="1" customWidth="1"/>
    <col min="8185" max="8185" width="55.28515625" style="1" bestFit="1" customWidth="1"/>
    <col min="8186" max="8186" width="1.5703125" style="1" customWidth="1"/>
    <col min="8187" max="8187" width="14" style="1" customWidth="1"/>
    <col min="8188" max="8188" width="41.5703125" style="1" bestFit="1" customWidth="1"/>
    <col min="8189" max="8438" width="14" style="1"/>
    <col min="8439" max="8440" width="14" style="1" customWidth="1"/>
    <col min="8441" max="8441" width="55.28515625" style="1" bestFit="1" customWidth="1"/>
    <col min="8442" max="8442" width="1.5703125" style="1" customWidth="1"/>
    <col min="8443" max="8443" width="14" style="1" customWidth="1"/>
    <col min="8444" max="8444" width="41.5703125" style="1" bestFit="1" customWidth="1"/>
    <col min="8445" max="8694" width="14" style="1"/>
    <col min="8695" max="8696" width="14" style="1" customWidth="1"/>
    <col min="8697" max="8697" width="55.28515625" style="1" bestFit="1" customWidth="1"/>
    <col min="8698" max="8698" width="1.5703125" style="1" customWidth="1"/>
    <col min="8699" max="8699" width="14" style="1" customWidth="1"/>
    <col min="8700" max="8700" width="41.5703125" style="1" bestFit="1" customWidth="1"/>
    <col min="8701" max="8950" width="14" style="1"/>
    <col min="8951" max="8952" width="14" style="1" customWidth="1"/>
    <col min="8953" max="8953" width="55.28515625" style="1" bestFit="1" customWidth="1"/>
    <col min="8954" max="8954" width="1.5703125" style="1" customWidth="1"/>
    <col min="8955" max="8955" width="14" style="1" customWidth="1"/>
    <col min="8956" max="8956" width="41.5703125" style="1" bestFit="1" customWidth="1"/>
    <col min="8957" max="9206" width="14" style="1"/>
    <col min="9207" max="9208" width="14" style="1" customWidth="1"/>
    <col min="9209" max="9209" width="55.28515625" style="1" bestFit="1" customWidth="1"/>
    <col min="9210" max="9210" width="1.5703125" style="1" customWidth="1"/>
    <col min="9211" max="9211" width="14" style="1" customWidth="1"/>
    <col min="9212" max="9212" width="41.5703125" style="1" bestFit="1" customWidth="1"/>
    <col min="9213" max="9462" width="14" style="1"/>
    <col min="9463" max="9464" width="14" style="1" customWidth="1"/>
    <col min="9465" max="9465" width="55.28515625" style="1" bestFit="1" customWidth="1"/>
    <col min="9466" max="9466" width="1.5703125" style="1" customWidth="1"/>
    <col min="9467" max="9467" width="14" style="1" customWidth="1"/>
    <col min="9468" max="9468" width="41.5703125" style="1" bestFit="1" customWidth="1"/>
    <col min="9469" max="9718" width="14" style="1"/>
    <col min="9719" max="9720" width="14" style="1" customWidth="1"/>
    <col min="9721" max="9721" width="55.28515625" style="1" bestFit="1" customWidth="1"/>
    <col min="9722" max="9722" width="1.5703125" style="1" customWidth="1"/>
    <col min="9723" max="9723" width="14" style="1" customWidth="1"/>
    <col min="9724" max="9724" width="41.5703125" style="1" bestFit="1" customWidth="1"/>
    <col min="9725" max="9974" width="14" style="1"/>
    <col min="9975" max="9976" width="14" style="1" customWidth="1"/>
    <col min="9977" max="9977" width="55.28515625" style="1" bestFit="1" customWidth="1"/>
    <col min="9978" max="9978" width="1.5703125" style="1" customWidth="1"/>
    <col min="9979" max="9979" width="14" style="1" customWidth="1"/>
    <col min="9980" max="9980" width="41.5703125" style="1" bestFit="1" customWidth="1"/>
    <col min="9981" max="10230" width="14" style="1"/>
    <col min="10231" max="10232" width="14" style="1" customWidth="1"/>
    <col min="10233" max="10233" width="55.28515625" style="1" bestFit="1" customWidth="1"/>
    <col min="10234" max="10234" width="1.5703125" style="1" customWidth="1"/>
    <col min="10235" max="10235" width="14" style="1" customWidth="1"/>
    <col min="10236" max="10236" width="41.5703125" style="1" bestFit="1" customWidth="1"/>
    <col min="10237" max="10486" width="14" style="1"/>
    <col min="10487" max="10488" width="14" style="1" customWidth="1"/>
    <col min="10489" max="10489" width="55.28515625" style="1" bestFit="1" customWidth="1"/>
    <col min="10490" max="10490" width="1.5703125" style="1" customWidth="1"/>
    <col min="10491" max="10491" width="14" style="1" customWidth="1"/>
    <col min="10492" max="10492" width="41.5703125" style="1" bestFit="1" customWidth="1"/>
    <col min="10493" max="10742" width="14" style="1"/>
    <col min="10743" max="10744" width="14" style="1" customWidth="1"/>
    <col min="10745" max="10745" width="55.28515625" style="1" bestFit="1" customWidth="1"/>
    <col min="10746" max="10746" width="1.5703125" style="1" customWidth="1"/>
    <col min="10747" max="10747" width="14" style="1" customWidth="1"/>
    <col min="10748" max="10748" width="41.5703125" style="1" bestFit="1" customWidth="1"/>
    <col min="10749" max="10998" width="14" style="1"/>
    <col min="10999" max="11000" width="14" style="1" customWidth="1"/>
    <col min="11001" max="11001" width="55.28515625" style="1" bestFit="1" customWidth="1"/>
    <col min="11002" max="11002" width="1.5703125" style="1" customWidth="1"/>
    <col min="11003" max="11003" width="14" style="1" customWidth="1"/>
    <col min="11004" max="11004" width="41.5703125" style="1" bestFit="1" customWidth="1"/>
    <col min="11005" max="11254" width="14" style="1"/>
    <col min="11255" max="11256" width="14" style="1" customWidth="1"/>
    <col min="11257" max="11257" width="55.28515625" style="1" bestFit="1" customWidth="1"/>
    <col min="11258" max="11258" width="1.5703125" style="1" customWidth="1"/>
    <col min="11259" max="11259" width="14" style="1" customWidth="1"/>
    <col min="11260" max="11260" width="41.5703125" style="1" bestFit="1" customWidth="1"/>
    <col min="11261" max="11510" width="14" style="1"/>
    <col min="11511" max="11512" width="14" style="1" customWidth="1"/>
    <col min="11513" max="11513" width="55.28515625" style="1" bestFit="1" customWidth="1"/>
    <col min="11514" max="11514" width="1.5703125" style="1" customWidth="1"/>
    <col min="11515" max="11515" width="14" style="1" customWidth="1"/>
    <col min="11516" max="11516" width="41.5703125" style="1" bestFit="1" customWidth="1"/>
    <col min="11517" max="11766" width="14" style="1"/>
    <col min="11767" max="11768" width="14" style="1" customWidth="1"/>
    <col min="11769" max="11769" width="55.28515625" style="1" bestFit="1" customWidth="1"/>
    <col min="11770" max="11770" width="1.5703125" style="1" customWidth="1"/>
    <col min="11771" max="11771" width="14" style="1" customWidth="1"/>
    <col min="11772" max="11772" width="41.5703125" style="1" bestFit="1" customWidth="1"/>
    <col min="11773" max="12022" width="14" style="1"/>
    <col min="12023" max="12024" width="14" style="1" customWidth="1"/>
    <col min="12025" max="12025" width="55.28515625" style="1" bestFit="1" customWidth="1"/>
    <col min="12026" max="12026" width="1.5703125" style="1" customWidth="1"/>
    <col min="12027" max="12027" width="14" style="1" customWidth="1"/>
    <col min="12028" max="12028" width="41.5703125" style="1" bestFit="1" customWidth="1"/>
    <col min="12029" max="12278" width="14" style="1"/>
    <col min="12279" max="12280" width="14" style="1" customWidth="1"/>
    <col min="12281" max="12281" width="55.28515625" style="1" bestFit="1" customWidth="1"/>
    <col min="12282" max="12282" width="1.5703125" style="1" customWidth="1"/>
    <col min="12283" max="12283" width="14" style="1" customWidth="1"/>
    <col min="12284" max="12284" width="41.5703125" style="1" bestFit="1" customWidth="1"/>
    <col min="12285" max="12534" width="14" style="1"/>
    <col min="12535" max="12536" width="14" style="1" customWidth="1"/>
    <col min="12537" max="12537" width="55.28515625" style="1" bestFit="1" customWidth="1"/>
    <col min="12538" max="12538" width="1.5703125" style="1" customWidth="1"/>
    <col min="12539" max="12539" width="14" style="1" customWidth="1"/>
    <col min="12540" max="12540" width="41.5703125" style="1" bestFit="1" customWidth="1"/>
    <col min="12541" max="12790" width="14" style="1"/>
    <col min="12791" max="12792" width="14" style="1" customWidth="1"/>
    <col min="12793" max="12793" width="55.28515625" style="1" bestFit="1" customWidth="1"/>
    <col min="12794" max="12794" width="1.5703125" style="1" customWidth="1"/>
    <col min="12795" max="12795" width="14" style="1" customWidth="1"/>
    <col min="12796" max="12796" width="41.5703125" style="1" bestFit="1" customWidth="1"/>
    <col min="12797" max="13046" width="14" style="1"/>
    <col min="13047" max="13048" width="14" style="1" customWidth="1"/>
    <col min="13049" max="13049" width="55.28515625" style="1" bestFit="1" customWidth="1"/>
    <col min="13050" max="13050" width="1.5703125" style="1" customWidth="1"/>
    <col min="13051" max="13051" width="14" style="1" customWidth="1"/>
    <col min="13052" max="13052" width="41.5703125" style="1" bestFit="1" customWidth="1"/>
    <col min="13053" max="13302" width="14" style="1"/>
    <col min="13303" max="13304" width="14" style="1" customWidth="1"/>
    <col min="13305" max="13305" width="55.28515625" style="1" bestFit="1" customWidth="1"/>
    <col min="13306" max="13306" width="1.5703125" style="1" customWidth="1"/>
    <col min="13307" max="13307" width="14" style="1" customWidth="1"/>
    <col min="13308" max="13308" width="41.5703125" style="1" bestFit="1" customWidth="1"/>
    <col min="13309" max="13558" width="14" style="1"/>
    <col min="13559" max="13560" width="14" style="1" customWidth="1"/>
    <col min="13561" max="13561" width="55.28515625" style="1" bestFit="1" customWidth="1"/>
    <col min="13562" max="13562" width="1.5703125" style="1" customWidth="1"/>
    <col min="13563" max="13563" width="14" style="1" customWidth="1"/>
    <col min="13564" max="13564" width="41.5703125" style="1" bestFit="1" customWidth="1"/>
    <col min="13565" max="13814" width="14" style="1"/>
    <col min="13815" max="13816" width="14" style="1" customWidth="1"/>
    <col min="13817" max="13817" width="55.28515625" style="1" bestFit="1" customWidth="1"/>
    <col min="13818" max="13818" width="1.5703125" style="1" customWidth="1"/>
    <col min="13819" max="13819" width="14" style="1" customWidth="1"/>
    <col min="13820" max="13820" width="41.5703125" style="1" bestFit="1" customWidth="1"/>
    <col min="13821" max="14070" width="14" style="1"/>
    <col min="14071" max="14072" width="14" style="1" customWidth="1"/>
    <col min="14073" max="14073" width="55.28515625" style="1" bestFit="1" customWidth="1"/>
    <col min="14074" max="14074" width="1.5703125" style="1" customWidth="1"/>
    <col min="14075" max="14075" width="14" style="1" customWidth="1"/>
    <col min="14076" max="14076" width="41.5703125" style="1" bestFit="1" customWidth="1"/>
    <col min="14077" max="14326" width="14" style="1"/>
    <col min="14327" max="14328" width="14" style="1" customWidth="1"/>
    <col min="14329" max="14329" width="55.28515625" style="1" bestFit="1" customWidth="1"/>
    <col min="14330" max="14330" width="1.5703125" style="1" customWidth="1"/>
    <col min="14331" max="14331" width="14" style="1" customWidth="1"/>
    <col min="14332" max="14332" width="41.5703125" style="1" bestFit="1" customWidth="1"/>
    <col min="14333" max="14582" width="14" style="1"/>
    <col min="14583" max="14584" width="14" style="1" customWidth="1"/>
    <col min="14585" max="14585" width="55.28515625" style="1" bestFit="1" customWidth="1"/>
    <col min="14586" max="14586" width="1.5703125" style="1" customWidth="1"/>
    <col min="14587" max="14587" width="14" style="1" customWidth="1"/>
    <col min="14588" max="14588" width="41.5703125" style="1" bestFit="1" customWidth="1"/>
    <col min="14589" max="14838" width="14" style="1"/>
    <col min="14839" max="14840" width="14" style="1" customWidth="1"/>
    <col min="14841" max="14841" width="55.28515625" style="1" bestFit="1" customWidth="1"/>
    <col min="14842" max="14842" width="1.5703125" style="1" customWidth="1"/>
    <col min="14843" max="14843" width="14" style="1" customWidth="1"/>
    <col min="14844" max="14844" width="41.5703125" style="1" bestFit="1" customWidth="1"/>
    <col min="14845" max="15094" width="14" style="1"/>
    <col min="15095" max="15096" width="14" style="1" customWidth="1"/>
    <col min="15097" max="15097" width="55.28515625" style="1" bestFit="1" customWidth="1"/>
    <col min="15098" max="15098" width="1.5703125" style="1" customWidth="1"/>
    <col min="15099" max="15099" width="14" style="1" customWidth="1"/>
    <col min="15100" max="15100" width="41.5703125" style="1" bestFit="1" customWidth="1"/>
    <col min="15101" max="15350" width="14" style="1"/>
    <col min="15351" max="15352" width="14" style="1" customWidth="1"/>
    <col min="15353" max="15353" width="55.28515625" style="1" bestFit="1" customWidth="1"/>
    <col min="15354" max="15354" width="1.5703125" style="1" customWidth="1"/>
    <col min="15355" max="15355" width="14" style="1" customWidth="1"/>
    <col min="15356" max="15356" width="41.5703125" style="1" bestFit="1" customWidth="1"/>
    <col min="15357" max="15606" width="14" style="1"/>
    <col min="15607" max="15608" width="14" style="1" customWidth="1"/>
    <col min="15609" max="15609" width="55.28515625" style="1" bestFit="1" customWidth="1"/>
    <col min="15610" max="15610" width="1.5703125" style="1" customWidth="1"/>
    <col min="15611" max="15611" width="14" style="1" customWidth="1"/>
    <col min="15612" max="15612" width="41.5703125" style="1" bestFit="1" customWidth="1"/>
    <col min="15613" max="15862" width="14" style="1"/>
    <col min="15863" max="15864" width="14" style="1" customWidth="1"/>
    <col min="15865" max="15865" width="55.28515625" style="1" bestFit="1" customWidth="1"/>
    <col min="15866" max="15866" width="1.5703125" style="1" customWidth="1"/>
    <col min="15867" max="15867" width="14" style="1" customWidth="1"/>
    <col min="15868" max="15868" width="41.5703125" style="1" bestFit="1" customWidth="1"/>
    <col min="15869" max="16118" width="14" style="1"/>
    <col min="16119" max="16120" width="14" style="1" customWidth="1"/>
    <col min="16121" max="16121" width="55.28515625" style="1" bestFit="1" customWidth="1"/>
    <col min="16122" max="16122" width="1.5703125" style="1" customWidth="1"/>
    <col min="16123" max="16123" width="14" style="1" customWidth="1"/>
    <col min="16124" max="16124" width="41.5703125" style="1" bestFit="1" customWidth="1"/>
    <col min="16125" max="16384" width="14" style="1"/>
  </cols>
  <sheetData>
    <row r="1" spans="1:8" ht="70.150000000000006" customHeight="1" x14ac:dyDescent="0.75">
      <c r="H1" s="175" t="s">
        <v>29</v>
      </c>
    </row>
    <row r="2" spans="1:8" ht="67.150000000000006" customHeight="1" x14ac:dyDescent="0.75">
      <c r="B2" s="177" t="s">
        <v>19</v>
      </c>
      <c r="C2" s="177"/>
      <c r="D2" s="177"/>
      <c r="E2" s="177"/>
      <c r="F2" s="177"/>
      <c r="G2" s="177"/>
      <c r="H2" s="176"/>
    </row>
    <row r="3" spans="1:8" ht="33" customHeight="1" x14ac:dyDescent="0.75">
      <c r="A3" s="167" t="s">
        <v>0</v>
      </c>
      <c r="B3" s="168"/>
      <c r="C3" s="178">
        <v>45350</v>
      </c>
      <c r="D3" s="179"/>
      <c r="E3" s="180"/>
      <c r="F3" s="10" t="s">
        <v>24</v>
      </c>
      <c r="G3" s="181" t="s">
        <v>30</v>
      </c>
      <c r="H3" s="181"/>
    </row>
    <row r="4" spans="1:8" ht="33" customHeight="1" x14ac:dyDescent="0.75">
      <c r="A4" s="167" t="s">
        <v>15</v>
      </c>
      <c r="B4" s="168"/>
      <c r="C4" s="167" t="s">
        <v>66</v>
      </c>
      <c r="D4" s="169"/>
      <c r="E4" s="168"/>
      <c r="F4" s="10" t="s">
        <v>25</v>
      </c>
      <c r="G4" s="170">
        <v>45332</v>
      </c>
      <c r="H4" s="170"/>
    </row>
    <row r="5" spans="1:8" ht="34.9" customHeight="1" x14ac:dyDescent="0.75">
      <c r="A5" s="167" t="s">
        <v>1</v>
      </c>
      <c r="B5" s="168"/>
      <c r="C5" s="167" t="s">
        <v>28</v>
      </c>
      <c r="D5" s="169"/>
      <c r="E5" s="168"/>
      <c r="F5" s="10" t="s">
        <v>26</v>
      </c>
      <c r="G5" s="170">
        <v>45350</v>
      </c>
      <c r="H5" s="170"/>
    </row>
    <row r="6" spans="1:8" ht="33" customHeight="1" x14ac:dyDescent="0.75">
      <c r="A6" s="167" t="s">
        <v>2</v>
      </c>
      <c r="B6" s="168"/>
      <c r="C6" s="167">
        <v>9</v>
      </c>
      <c r="D6" s="169"/>
      <c r="E6" s="168"/>
      <c r="F6" s="10" t="s">
        <v>27</v>
      </c>
      <c r="G6" s="171"/>
      <c r="H6" s="171"/>
    </row>
    <row r="7" spans="1:8" ht="33" customHeight="1" x14ac:dyDescent="0.75">
      <c r="A7" s="172" t="s">
        <v>14</v>
      </c>
      <c r="B7" s="165" t="s">
        <v>3</v>
      </c>
      <c r="C7" s="165" t="s">
        <v>4</v>
      </c>
      <c r="D7" s="174" t="s">
        <v>5</v>
      </c>
      <c r="E7" s="174"/>
      <c r="F7" s="174"/>
      <c r="G7" s="165" t="s">
        <v>23</v>
      </c>
      <c r="H7" s="165" t="s">
        <v>22</v>
      </c>
    </row>
    <row r="8" spans="1:8" ht="33" customHeight="1" x14ac:dyDescent="0.75">
      <c r="A8" s="173"/>
      <c r="B8" s="166"/>
      <c r="C8" s="166"/>
      <c r="D8" s="9"/>
      <c r="E8" s="9"/>
      <c r="F8" s="9" t="s">
        <v>6</v>
      </c>
      <c r="G8" s="166"/>
      <c r="H8" s="166"/>
    </row>
    <row r="9" spans="1:8" ht="51" x14ac:dyDescent="0.75">
      <c r="A9" s="12">
        <v>1</v>
      </c>
      <c r="B9" s="11" t="s">
        <v>62</v>
      </c>
      <c r="C9" s="6" t="s">
        <v>20</v>
      </c>
      <c r="D9" s="13">
        <v>3198</v>
      </c>
      <c r="E9" s="14">
        <v>0.32</v>
      </c>
      <c r="F9" s="14">
        <f>D9*E9</f>
        <v>1023.36</v>
      </c>
      <c r="G9" s="14">
        <v>35</v>
      </c>
      <c r="H9" s="15">
        <f>G9*F9</f>
        <v>35817.599999999999</v>
      </c>
    </row>
    <row r="10" spans="1:8" ht="76.5" x14ac:dyDescent="0.75">
      <c r="A10" s="12">
        <v>2</v>
      </c>
      <c r="B10" s="11" t="s">
        <v>63</v>
      </c>
      <c r="C10" s="6" t="s">
        <v>20</v>
      </c>
      <c r="D10" s="13">
        <v>3198</v>
      </c>
      <c r="E10" s="14">
        <v>1.1599999999999999</v>
      </c>
      <c r="F10" s="14">
        <f>E10*D10</f>
        <v>3709.68</v>
      </c>
      <c r="G10" s="14">
        <v>63</v>
      </c>
      <c r="H10" s="15">
        <f t="shared" ref="H10:H11" si="0">G10*F10</f>
        <v>233709.84</v>
      </c>
    </row>
    <row r="11" spans="1:8" ht="76.5" x14ac:dyDescent="0.75">
      <c r="A11" s="12">
        <v>3</v>
      </c>
      <c r="B11" s="11" t="s">
        <v>64</v>
      </c>
      <c r="C11" s="6" t="s">
        <v>20</v>
      </c>
      <c r="D11" s="13">
        <v>130</v>
      </c>
      <c r="E11" s="14">
        <v>5.25</v>
      </c>
      <c r="F11" s="14">
        <f t="shared" ref="F11:F12" si="1">E11*D11</f>
        <v>682.5</v>
      </c>
      <c r="G11" s="14">
        <v>63</v>
      </c>
      <c r="H11" s="15">
        <f t="shared" si="0"/>
        <v>42997.5</v>
      </c>
    </row>
    <row r="12" spans="1:8" ht="76.5" x14ac:dyDescent="0.75">
      <c r="A12" s="12">
        <v>4</v>
      </c>
      <c r="B12" s="11" t="s">
        <v>65</v>
      </c>
      <c r="C12" s="6" t="s">
        <v>20</v>
      </c>
      <c r="D12" s="13">
        <v>100</v>
      </c>
      <c r="E12" s="14">
        <v>5.25</v>
      </c>
      <c r="F12" s="14">
        <f t="shared" si="1"/>
        <v>525</v>
      </c>
      <c r="G12" s="14">
        <v>63</v>
      </c>
      <c r="H12" s="15">
        <f>G12*F12</f>
        <v>33075</v>
      </c>
    </row>
    <row r="13" spans="1:8" ht="35.25" x14ac:dyDescent="0.75">
      <c r="A13" s="12">
        <v>5</v>
      </c>
      <c r="B13" s="11"/>
      <c r="C13" s="6"/>
      <c r="D13" s="7"/>
      <c r="E13" s="14"/>
      <c r="F13" s="14"/>
      <c r="G13" s="14"/>
      <c r="H13" s="15">
        <f>G13*F13</f>
        <v>0</v>
      </c>
    </row>
    <row r="14" spans="1:8" ht="35.25" x14ac:dyDescent="0.75">
      <c r="A14" s="12"/>
      <c r="B14" s="11"/>
      <c r="C14" s="16"/>
      <c r="D14" s="7"/>
      <c r="E14" s="7"/>
      <c r="F14" s="7"/>
      <c r="G14" s="7"/>
      <c r="H14" s="15">
        <f>G14*F14</f>
        <v>0</v>
      </c>
    </row>
    <row r="15" spans="1:8" ht="33" customHeight="1" x14ac:dyDescent="0.75">
      <c r="A15" s="2"/>
      <c r="B15" s="5"/>
      <c r="C15" s="6"/>
      <c r="D15" s="7"/>
      <c r="E15" s="7"/>
      <c r="F15" s="7"/>
      <c r="G15" s="7"/>
      <c r="H15" s="7"/>
    </row>
    <row r="16" spans="1:8" ht="33" customHeight="1" x14ac:dyDescent="0.75">
      <c r="A16" s="2"/>
      <c r="B16" s="5"/>
      <c r="C16" s="6"/>
      <c r="D16" s="7"/>
      <c r="E16" s="7"/>
      <c r="F16" s="7"/>
      <c r="G16" s="7"/>
      <c r="H16" s="7"/>
    </row>
    <row r="17" spans="1:8" ht="33" customHeight="1" x14ac:dyDescent="0.75">
      <c r="A17" s="2"/>
      <c r="B17" s="5"/>
      <c r="C17" s="6"/>
      <c r="D17" s="7"/>
      <c r="E17" s="7"/>
      <c r="F17" s="7"/>
      <c r="G17" s="7"/>
      <c r="H17" s="7"/>
    </row>
    <row r="18" spans="1:8" ht="33" customHeight="1" x14ac:dyDescent="0.75">
      <c r="A18" s="2"/>
      <c r="B18" s="5"/>
      <c r="C18" s="6"/>
      <c r="D18" s="7"/>
      <c r="E18" s="7"/>
      <c r="F18" s="7"/>
      <c r="G18" s="7"/>
      <c r="H18" s="7"/>
    </row>
    <row r="19" spans="1:8" ht="33" customHeight="1" x14ac:dyDescent="0.75">
      <c r="A19" s="2"/>
      <c r="B19" s="5"/>
      <c r="C19" s="6"/>
      <c r="D19" s="7"/>
      <c r="E19" s="7"/>
      <c r="F19" s="7"/>
      <c r="G19" s="7"/>
      <c r="H19" s="7"/>
    </row>
    <row r="20" spans="1:8" ht="33" customHeight="1" x14ac:dyDescent="0.75">
      <c r="A20" s="158" t="s">
        <v>16</v>
      </c>
      <c r="B20" s="159"/>
      <c r="C20" s="159"/>
      <c r="D20" s="159"/>
      <c r="E20" s="159"/>
      <c r="F20" s="159"/>
      <c r="G20" s="160"/>
      <c r="H20" s="8">
        <f>SUM(H9:H14)</f>
        <v>345599.94</v>
      </c>
    </row>
    <row r="21" spans="1:8" ht="33" customHeight="1" x14ac:dyDescent="0.75">
      <c r="A21" s="161" t="s">
        <v>59</v>
      </c>
      <c r="B21" s="4" t="s">
        <v>7</v>
      </c>
      <c r="C21" s="162">
        <f>H20+'مستخلص (8)'!C21:E21</f>
        <v>1928040.44</v>
      </c>
      <c r="D21" s="157"/>
      <c r="E21" s="157"/>
      <c r="F21" s="154" t="s">
        <v>21</v>
      </c>
      <c r="G21" s="154"/>
      <c r="H21" s="155"/>
    </row>
    <row r="22" spans="1:8" ht="33" customHeight="1" x14ac:dyDescent="0.75">
      <c r="A22" s="161"/>
      <c r="B22" s="4" t="s">
        <v>8</v>
      </c>
      <c r="C22" s="156">
        <f>C21*0%</f>
        <v>0</v>
      </c>
      <c r="D22" s="157"/>
      <c r="E22" s="157"/>
      <c r="F22" s="154" t="s">
        <v>21</v>
      </c>
      <c r="G22" s="154"/>
      <c r="H22" s="155"/>
    </row>
    <row r="23" spans="1:8" ht="33" customHeight="1" x14ac:dyDescent="0.75">
      <c r="A23" s="161"/>
      <c r="B23" s="4" t="s">
        <v>9</v>
      </c>
      <c r="C23" s="156">
        <f>C21*0%</f>
        <v>0</v>
      </c>
      <c r="D23" s="157"/>
      <c r="E23" s="157"/>
      <c r="F23" s="154" t="s">
        <v>21</v>
      </c>
      <c r="G23" s="154"/>
      <c r="H23" s="155"/>
    </row>
    <row r="24" spans="1:8" ht="33" customHeight="1" x14ac:dyDescent="0.75">
      <c r="A24" s="161"/>
      <c r="B24" s="4" t="s">
        <v>10</v>
      </c>
      <c r="C24" s="156">
        <f>C21*0%</f>
        <v>0</v>
      </c>
      <c r="D24" s="157"/>
      <c r="E24" s="157"/>
      <c r="F24" s="154" t="s">
        <v>21</v>
      </c>
      <c r="G24" s="154"/>
      <c r="H24" s="155"/>
    </row>
    <row r="25" spans="1:8" ht="33" customHeight="1" x14ac:dyDescent="0.75">
      <c r="A25" s="161"/>
      <c r="B25" s="4" t="s">
        <v>11</v>
      </c>
      <c r="C25" s="156"/>
      <c r="D25" s="157"/>
      <c r="E25" s="157"/>
      <c r="F25" s="154" t="s">
        <v>21</v>
      </c>
      <c r="G25" s="154"/>
      <c r="H25" s="155"/>
    </row>
    <row r="26" spans="1:8" ht="33" customHeight="1" x14ac:dyDescent="0.75">
      <c r="A26" s="161"/>
      <c r="B26" s="4" t="s">
        <v>12</v>
      </c>
      <c r="C26" s="156">
        <v>1632440</v>
      </c>
      <c r="D26" s="157"/>
      <c r="E26" s="157"/>
      <c r="F26" s="154" t="s">
        <v>21</v>
      </c>
      <c r="G26" s="154"/>
      <c r="H26" s="155"/>
    </row>
    <row r="27" spans="1:8" ht="33" customHeight="1" x14ac:dyDescent="0.75">
      <c r="A27" s="161"/>
      <c r="B27" s="4" t="s">
        <v>13</v>
      </c>
      <c r="C27" s="156">
        <f>C21-C22-C23-C24-C25-C26</f>
        <v>295600.43999999994</v>
      </c>
      <c r="D27" s="157"/>
      <c r="E27" s="157"/>
      <c r="F27" s="154" t="s">
        <v>21</v>
      </c>
      <c r="G27" s="154"/>
      <c r="H27" s="155"/>
    </row>
    <row r="28" spans="1:8" ht="33" customHeight="1" x14ac:dyDescent="0.75">
      <c r="A28" s="161"/>
      <c r="B28" s="163" t="s">
        <v>17</v>
      </c>
      <c r="C28" s="163"/>
      <c r="D28" s="163"/>
      <c r="E28" s="163"/>
      <c r="F28" s="163"/>
      <c r="G28" s="163"/>
      <c r="H28" s="163"/>
    </row>
    <row r="29" spans="1:8" ht="99.6" customHeight="1" x14ac:dyDescent="0.75">
      <c r="A29" s="161"/>
      <c r="B29" s="164" t="s">
        <v>18</v>
      </c>
      <c r="C29" s="164"/>
      <c r="D29" s="164"/>
      <c r="E29" s="164"/>
      <c r="F29" s="164"/>
      <c r="G29" s="164"/>
      <c r="H29" s="164"/>
    </row>
    <row r="30" spans="1:8" ht="90" customHeight="1" x14ac:dyDescent="0.75">
      <c r="A30" s="161"/>
      <c r="B30" s="164" t="s">
        <v>52</v>
      </c>
      <c r="C30" s="164"/>
      <c r="D30" s="164"/>
      <c r="E30" s="164"/>
      <c r="F30" s="164"/>
      <c r="G30" s="164"/>
      <c r="H30" s="164"/>
    </row>
    <row r="31" spans="1:8" ht="33" customHeight="1" x14ac:dyDescent="0.75">
      <c r="A31" s="3"/>
      <c r="B31" s="3"/>
      <c r="C31" s="3"/>
      <c r="D31" s="3"/>
      <c r="E31" s="3"/>
      <c r="F31" s="3"/>
      <c r="G31" s="3"/>
      <c r="H31" s="3"/>
    </row>
  </sheetData>
  <mergeCells count="39">
    <mergeCell ref="A4:B4"/>
    <mergeCell ref="C4:E4"/>
    <mergeCell ref="G4:H4"/>
    <mergeCell ref="H1:H2"/>
    <mergeCell ref="B2:G2"/>
    <mergeCell ref="A3:B3"/>
    <mergeCell ref="C3:E3"/>
    <mergeCell ref="G3:H3"/>
    <mergeCell ref="F25:H25"/>
    <mergeCell ref="C26:E26"/>
    <mergeCell ref="H7:H8"/>
    <mergeCell ref="A5:B5"/>
    <mergeCell ref="C5:E5"/>
    <mergeCell ref="G5:H5"/>
    <mergeCell ref="A6:B6"/>
    <mergeCell ref="C6:E6"/>
    <mergeCell ref="G6:H6"/>
    <mergeCell ref="A7:A8"/>
    <mergeCell ref="B7:B8"/>
    <mergeCell ref="C7:C8"/>
    <mergeCell ref="D7:F7"/>
    <mergeCell ref="G7:G8"/>
    <mergeCell ref="F26:H26"/>
    <mergeCell ref="C27:E27"/>
    <mergeCell ref="F27:H27"/>
    <mergeCell ref="A20:G20"/>
    <mergeCell ref="A21:A30"/>
    <mergeCell ref="C21:E21"/>
    <mergeCell ref="F21:H21"/>
    <mergeCell ref="C22:E22"/>
    <mergeCell ref="F22:H22"/>
    <mergeCell ref="C23:E23"/>
    <mergeCell ref="F23:H23"/>
    <mergeCell ref="C24:E24"/>
    <mergeCell ref="F24:H24"/>
    <mergeCell ref="B28:H28"/>
    <mergeCell ref="B29:H29"/>
    <mergeCell ref="B30:H30"/>
    <mergeCell ref="C25:E25"/>
  </mergeCells>
  <phoneticPr fontId="15" type="noConversion"/>
  <printOptions horizontalCentered="1" verticalCentered="1"/>
  <pageMargins left="0.25" right="0.25" top="0.75" bottom="0.75" header="0.3" footer="0.3"/>
  <pageSetup paperSize="9" scale="56" orientation="portrait" r:id="rId1"/>
  <drawing r:id="rId2"/>
  <legacyDrawing r:id="rId3"/>
</worksheet>
</file>

<file path=xl/worksheets/sheet4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H31"/>
  <sheetViews>
    <sheetView rightToLeft="1" view="pageBreakPreview" zoomScale="70" zoomScaleNormal="100" zoomScaleSheetLayoutView="70" workbookViewId="0">
      <selection activeCell="C26" sqref="C26:E26"/>
    </sheetView>
  </sheetViews>
  <sheetFormatPr defaultColWidth="14" defaultRowHeight="33" customHeight="1" x14ac:dyDescent="0.75"/>
  <cols>
    <col min="1" max="1" width="7.7109375" style="1" customWidth="1"/>
    <col min="2" max="2" width="58.5703125" style="1" customWidth="1"/>
    <col min="3" max="3" width="10.85546875" style="1" customWidth="1"/>
    <col min="4" max="6" width="19.7109375" style="1" customWidth="1"/>
    <col min="7" max="7" width="20.140625" style="1" bestFit="1" customWidth="1"/>
    <col min="8" max="8" width="20.28515625" style="1" bestFit="1" customWidth="1"/>
    <col min="9" max="246" width="14" style="1"/>
    <col min="247" max="248" width="14" style="1" customWidth="1"/>
    <col min="249" max="249" width="55.28515625" style="1" bestFit="1" customWidth="1"/>
    <col min="250" max="250" width="1.5703125" style="1" customWidth="1"/>
    <col min="251" max="251" width="14" style="1" customWidth="1"/>
    <col min="252" max="252" width="41.5703125" style="1" bestFit="1" customWidth="1"/>
    <col min="253" max="502" width="14" style="1"/>
    <col min="503" max="504" width="14" style="1" customWidth="1"/>
    <col min="505" max="505" width="55.28515625" style="1" bestFit="1" customWidth="1"/>
    <col min="506" max="506" width="1.5703125" style="1" customWidth="1"/>
    <col min="507" max="507" width="14" style="1" customWidth="1"/>
    <col min="508" max="508" width="41.5703125" style="1" bestFit="1" customWidth="1"/>
    <col min="509" max="758" width="14" style="1"/>
    <col min="759" max="760" width="14" style="1" customWidth="1"/>
    <col min="761" max="761" width="55.28515625" style="1" bestFit="1" customWidth="1"/>
    <col min="762" max="762" width="1.5703125" style="1" customWidth="1"/>
    <col min="763" max="763" width="14" style="1" customWidth="1"/>
    <col min="764" max="764" width="41.5703125" style="1" bestFit="1" customWidth="1"/>
    <col min="765" max="1014" width="14" style="1"/>
    <col min="1015" max="1016" width="14" style="1" customWidth="1"/>
    <col min="1017" max="1017" width="55.28515625" style="1" bestFit="1" customWidth="1"/>
    <col min="1018" max="1018" width="1.5703125" style="1" customWidth="1"/>
    <col min="1019" max="1019" width="14" style="1" customWidth="1"/>
    <col min="1020" max="1020" width="41.5703125" style="1" bestFit="1" customWidth="1"/>
    <col min="1021" max="1270" width="14" style="1"/>
    <col min="1271" max="1272" width="14" style="1" customWidth="1"/>
    <col min="1273" max="1273" width="55.28515625" style="1" bestFit="1" customWidth="1"/>
    <col min="1274" max="1274" width="1.5703125" style="1" customWidth="1"/>
    <col min="1275" max="1275" width="14" style="1" customWidth="1"/>
    <col min="1276" max="1276" width="41.5703125" style="1" bestFit="1" customWidth="1"/>
    <col min="1277" max="1526" width="14" style="1"/>
    <col min="1527" max="1528" width="14" style="1" customWidth="1"/>
    <col min="1529" max="1529" width="55.28515625" style="1" bestFit="1" customWidth="1"/>
    <col min="1530" max="1530" width="1.5703125" style="1" customWidth="1"/>
    <col min="1531" max="1531" width="14" style="1" customWidth="1"/>
    <col min="1532" max="1532" width="41.5703125" style="1" bestFit="1" customWidth="1"/>
    <col min="1533" max="1782" width="14" style="1"/>
    <col min="1783" max="1784" width="14" style="1" customWidth="1"/>
    <col min="1785" max="1785" width="55.28515625" style="1" bestFit="1" customWidth="1"/>
    <col min="1786" max="1786" width="1.5703125" style="1" customWidth="1"/>
    <col min="1787" max="1787" width="14" style="1" customWidth="1"/>
    <col min="1788" max="1788" width="41.5703125" style="1" bestFit="1" customWidth="1"/>
    <col min="1789" max="2038" width="14" style="1"/>
    <col min="2039" max="2040" width="14" style="1" customWidth="1"/>
    <col min="2041" max="2041" width="55.28515625" style="1" bestFit="1" customWidth="1"/>
    <col min="2042" max="2042" width="1.5703125" style="1" customWidth="1"/>
    <col min="2043" max="2043" width="14" style="1" customWidth="1"/>
    <col min="2044" max="2044" width="41.5703125" style="1" bestFit="1" customWidth="1"/>
    <col min="2045" max="2294" width="14" style="1"/>
    <col min="2295" max="2296" width="14" style="1" customWidth="1"/>
    <col min="2297" max="2297" width="55.28515625" style="1" bestFit="1" customWidth="1"/>
    <col min="2298" max="2298" width="1.5703125" style="1" customWidth="1"/>
    <col min="2299" max="2299" width="14" style="1" customWidth="1"/>
    <col min="2300" max="2300" width="41.5703125" style="1" bestFit="1" customWidth="1"/>
    <col min="2301" max="2550" width="14" style="1"/>
    <col min="2551" max="2552" width="14" style="1" customWidth="1"/>
    <col min="2553" max="2553" width="55.28515625" style="1" bestFit="1" customWidth="1"/>
    <col min="2554" max="2554" width="1.5703125" style="1" customWidth="1"/>
    <col min="2555" max="2555" width="14" style="1" customWidth="1"/>
    <col min="2556" max="2556" width="41.5703125" style="1" bestFit="1" customWidth="1"/>
    <col min="2557" max="2806" width="14" style="1"/>
    <col min="2807" max="2808" width="14" style="1" customWidth="1"/>
    <col min="2809" max="2809" width="55.28515625" style="1" bestFit="1" customWidth="1"/>
    <col min="2810" max="2810" width="1.5703125" style="1" customWidth="1"/>
    <col min="2811" max="2811" width="14" style="1" customWidth="1"/>
    <col min="2812" max="2812" width="41.5703125" style="1" bestFit="1" customWidth="1"/>
    <col min="2813" max="3062" width="14" style="1"/>
    <col min="3063" max="3064" width="14" style="1" customWidth="1"/>
    <col min="3065" max="3065" width="55.28515625" style="1" bestFit="1" customWidth="1"/>
    <col min="3066" max="3066" width="1.5703125" style="1" customWidth="1"/>
    <col min="3067" max="3067" width="14" style="1" customWidth="1"/>
    <col min="3068" max="3068" width="41.5703125" style="1" bestFit="1" customWidth="1"/>
    <col min="3069" max="3318" width="14" style="1"/>
    <col min="3319" max="3320" width="14" style="1" customWidth="1"/>
    <col min="3321" max="3321" width="55.28515625" style="1" bestFit="1" customWidth="1"/>
    <col min="3322" max="3322" width="1.5703125" style="1" customWidth="1"/>
    <col min="3323" max="3323" width="14" style="1" customWidth="1"/>
    <col min="3324" max="3324" width="41.5703125" style="1" bestFit="1" customWidth="1"/>
    <col min="3325" max="3574" width="14" style="1"/>
    <col min="3575" max="3576" width="14" style="1" customWidth="1"/>
    <col min="3577" max="3577" width="55.28515625" style="1" bestFit="1" customWidth="1"/>
    <col min="3578" max="3578" width="1.5703125" style="1" customWidth="1"/>
    <col min="3579" max="3579" width="14" style="1" customWidth="1"/>
    <col min="3580" max="3580" width="41.5703125" style="1" bestFit="1" customWidth="1"/>
    <col min="3581" max="3830" width="14" style="1"/>
    <col min="3831" max="3832" width="14" style="1" customWidth="1"/>
    <col min="3833" max="3833" width="55.28515625" style="1" bestFit="1" customWidth="1"/>
    <col min="3834" max="3834" width="1.5703125" style="1" customWidth="1"/>
    <col min="3835" max="3835" width="14" style="1" customWidth="1"/>
    <col min="3836" max="3836" width="41.5703125" style="1" bestFit="1" customWidth="1"/>
    <col min="3837" max="4086" width="14" style="1"/>
    <col min="4087" max="4088" width="14" style="1" customWidth="1"/>
    <col min="4089" max="4089" width="55.28515625" style="1" bestFit="1" customWidth="1"/>
    <col min="4090" max="4090" width="1.5703125" style="1" customWidth="1"/>
    <col min="4091" max="4091" width="14" style="1" customWidth="1"/>
    <col min="4092" max="4092" width="41.5703125" style="1" bestFit="1" customWidth="1"/>
    <col min="4093" max="4342" width="14" style="1"/>
    <col min="4343" max="4344" width="14" style="1" customWidth="1"/>
    <col min="4345" max="4345" width="55.28515625" style="1" bestFit="1" customWidth="1"/>
    <col min="4346" max="4346" width="1.5703125" style="1" customWidth="1"/>
    <col min="4347" max="4347" width="14" style="1" customWidth="1"/>
    <col min="4348" max="4348" width="41.5703125" style="1" bestFit="1" customWidth="1"/>
    <col min="4349" max="4598" width="14" style="1"/>
    <col min="4599" max="4600" width="14" style="1" customWidth="1"/>
    <col min="4601" max="4601" width="55.28515625" style="1" bestFit="1" customWidth="1"/>
    <col min="4602" max="4602" width="1.5703125" style="1" customWidth="1"/>
    <col min="4603" max="4603" width="14" style="1" customWidth="1"/>
    <col min="4604" max="4604" width="41.5703125" style="1" bestFit="1" customWidth="1"/>
    <col min="4605" max="4854" width="14" style="1"/>
    <col min="4855" max="4856" width="14" style="1" customWidth="1"/>
    <col min="4857" max="4857" width="55.28515625" style="1" bestFit="1" customWidth="1"/>
    <col min="4858" max="4858" width="1.5703125" style="1" customWidth="1"/>
    <col min="4859" max="4859" width="14" style="1" customWidth="1"/>
    <col min="4860" max="4860" width="41.5703125" style="1" bestFit="1" customWidth="1"/>
    <col min="4861" max="5110" width="14" style="1"/>
    <col min="5111" max="5112" width="14" style="1" customWidth="1"/>
    <col min="5113" max="5113" width="55.28515625" style="1" bestFit="1" customWidth="1"/>
    <col min="5114" max="5114" width="1.5703125" style="1" customWidth="1"/>
    <col min="5115" max="5115" width="14" style="1" customWidth="1"/>
    <col min="5116" max="5116" width="41.5703125" style="1" bestFit="1" customWidth="1"/>
    <col min="5117" max="5366" width="14" style="1"/>
    <col min="5367" max="5368" width="14" style="1" customWidth="1"/>
    <col min="5369" max="5369" width="55.28515625" style="1" bestFit="1" customWidth="1"/>
    <col min="5370" max="5370" width="1.5703125" style="1" customWidth="1"/>
    <col min="5371" max="5371" width="14" style="1" customWidth="1"/>
    <col min="5372" max="5372" width="41.5703125" style="1" bestFit="1" customWidth="1"/>
    <col min="5373" max="5622" width="14" style="1"/>
    <col min="5623" max="5624" width="14" style="1" customWidth="1"/>
    <col min="5625" max="5625" width="55.28515625" style="1" bestFit="1" customWidth="1"/>
    <col min="5626" max="5626" width="1.5703125" style="1" customWidth="1"/>
    <col min="5627" max="5627" width="14" style="1" customWidth="1"/>
    <col min="5628" max="5628" width="41.5703125" style="1" bestFit="1" customWidth="1"/>
    <col min="5629" max="5878" width="14" style="1"/>
    <col min="5879" max="5880" width="14" style="1" customWidth="1"/>
    <col min="5881" max="5881" width="55.28515625" style="1" bestFit="1" customWidth="1"/>
    <col min="5882" max="5882" width="1.5703125" style="1" customWidth="1"/>
    <col min="5883" max="5883" width="14" style="1" customWidth="1"/>
    <col min="5884" max="5884" width="41.5703125" style="1" bestFit="1" customWidth="1"/>
    <col min="5885" max="6134" width="14" style="1"/>
    <col min="6135" max="6136" width="14" style="1" customWidth="1"/>
    <col min="6137" max="6137" width="55.28515625" style="1" bestFit="1" customWidth="1"/>
    <col min="6138" max="6138" width="1.5703125" style="1" customWidth="1"/>
    <col min="6139" max="6139" width="14" style="1" customWidth="1"/>
    <col min="6140" max="6140" width="41.5703125" style="1" bestFit="1" customWidth="1"/>
    <col min="6141" max="6390" width="14" style="1"/>
    <col min="6391" max="6392" width="14" style="1" customWidth="1"/>
    <col min="6393" max="6393" width="55.28515625" style="1" bestFit="1" customWidth="1"/>
    <col min="6394" max="6394" width="1.5703125" style="1" customWidth="1"/>
    <col min="6395" max="6395" width="14" style="1" customWidth="1"/>
    <col min="6396" max="6396" width="41.5703125" style="1" bestFit="1" customWidth="1"/>
    <col min="6397" max="6646" width="14" style="1"/>
    <col min="6647" max="6648" width="14" style="1" customWidth="1"/>
    <col min="6649" max="6649" width="55.28515625" style="1" bestFit="1" customWidth="1"/>
    <col min="6650" max="6650" width="1.5703125" style="1" customWidth="1"/>
    <col min="6651" max="6651" width="14" style="1" customWidth="1"/>
    <col min="6652" max="6652" width="41.5703125" style="1" bestFit="1" customWidth="1"/>
    <col min="6653" max="6902" width="14" style="1"/>
    <col min="6903" max="6904" width="14" style="1" customWidth="1"/>
    <col min="6905" max="6905" width="55.28515625" style="1" bestFit="1" customWidth="1"/>
    <col min="6906" max="6906" width="1.5703125" style="1" customWidth="1"/>
    <col min="6907" max="6907" width="14" style="1" customWidth="1"/>
    <col min="6908" max="6908" width="41.5703125" style="1" bestFit="1" customWidth="1"/>
    <col min="6909" max="7158" width="14" style="1"/>
    <col min="7159" max="7160" width="14" style="1" customWidth="1"/>
    <col min="7161" max="7161" width="55.28515625" style="1" bestFit="1" customWidth="1"/>
    <col min="7162" max="7162" width="1.5703125" style="1" customWidth="1"/>
    <col min="7163" max="7163" width="14" style="1" customWidth="1"/>
    <col min="7164" max="7164" width="41.5703125" style="1" bestFit="1" customWidth="1"/>
    <col min="7165" max="7414" width="14" style="1"/>
    <col min="7415" max="7416" width="14" style="1" customWidth="1"/>
    <col min="7417" max="7417" width="55.28515625" style="1" bestFit="1" customWidth="1"/>
    <col min="7418" max="7418" width="1.5703125" style="1" customWidth="1"/>
    <col min="7419" max="7419" width="14" style="1" customWidth="1"/>
    <col min="7420" max="7420" width="41.5703125" style="1" bestFit="1" customWidth="1"/>
    <col min="7421" max="7670" width="14" style="1"/>
    <col min="7671" max="7672" width="14" style="1" customWidth="1"/>
    <col min="7673" max="7673" width="55.28515625" style="1" bestFit="1" customWidth="1"/>
    <col min="7674" max="7674" width="1.5703125" style="1" customWidth="1"/>
    <col min="7675" max="7675" width="14" style="1" customWidth="1"/>
    <col min="7676" max="7676" width="41.5703125" style="1" bestFit="1" customWidth="1"/>
    <col min="7677" max="7926" width="14" style="1"/>
    <col min="7927" max="7928" width="14" style="1" customWidth="1"/>
    <col min="7929" max="7929" width="55.28515625" style="1" bestFit="1" customWidth="1"/>
    <col min="7930" max="7930" width="1.5703125" style="1" customWidth="1"/>
    <col min="7931" max="7931" width="14" style="1" customWidth="1"/>
    <col min="7932" max="7932" width="41.5703125" style="1" bestFit="1" customWidth="1"/>
    <col min="7933" max="8182" width="14" style="1"/>
    <col min="8183" max="8184" width="14" style="1" customWidth="1"/>
    <col min="8185" max="8185" width="55.28515625" style="1" bestFit="1" customWidth="1"/>
    <col min="8186" max="8186" width="1.5703125" style="1" customWidth="1"/>
    <col min="8187" max="8187" width="14" style="1" customWidth="1"/>
    <col min="8188" max="8188" width="41.5703125" style="1" bestFit="1" customWidth="1"/>
    <col min="8189" max="8438" width="14" style="1"/>
    <col min="8439" max="8440" width="14" style="1" customWidth="1"/>
    <col min="8441" max="8441" width="55.28515625" style="1" bestFit="1" customWidth="1"/>
    <col min="8442" max="8442" width="1.5703125" style="1" customWidth="1"/>
    <col min="8443" max="8443" width="14" style="1" customWidth="1"/>
    <col min="8444" max="8444" width="41.5703125" style="1" bestFit="1" customWidth="1"/>
    <col min="8445" max="8694" width="14" style="1"/>
    <col min="8695" max="8696" width="14" style="1" customWidth="1"/>
    <col min="8697" max="8697" width="55.28515625" style="1" bestFit="1" customWidth="1"/>
    <col min="8698" max="8698" width="1.5703125" style="1" customWidth="1"/>
    <col min="8699" max="8699" width="14" style="1" customWidth="1"/>
    <col min="8700" max="8700" width="41.5703125" style="1" bestFit="1" customWidth="1"/>
    <col min="8701" max="8950" width="14" style="1"/>
    <col min="8951" max="8952" width="14" style="1" customWidth="1"/>
    <col min="8953" max="8953" width="55.28515625" style="1" bestFit="1" customWidth="1"/>
    <col min="8954" max="8954" width="1.5703125" style="1" customWidth="1"/>
    <col min="8955" max="8955" width="14" style="1" customWidth="1"/>
    <col min="8956" max="8956" width="41.5703125" style="1" bestFit="1" customWidth="1"/>
    <col min="8957" max="9206" width="14" style="1"/>
    <col min="9207" max="9208" width="14" style="1" customWidth="1"/>
    <col min="9209" max="9209" width="55.28515625" style="1" bestFit="1" customWidth="1"/>
    <col min="9210" max="9210" width="1.5703125" style="1" customWidth="1"/>
    <col min="9211" max="9211" width="14" style="1" customWidth="1"/>
    <col min="9212" max="9212" width="41.5703125" style="1" bestFit="1" customWidth="1"/>
    <col min="9213" max="9462" width="14" style="1"/>
    <col min="9463" max="9464" width="14" style="1" customWidth="1"/>
    <col min="9465" max="9465" width="55.28515625" style="1" bestFit="1" customWidth="1"/>
    <col min="9466" max="9466" width="1.5703125" style="1" customWidth="1"/>
    <col min="9467" max="9467" width="14" style="1" customWidth="1"/>
    <col min="9468" max="9468" width="41.5703125" style="1" bestFit="1" customWidth="1"/>
    <col min="9469" max="9718" width="14" style="1"/>
    <col min="9719" max="9720" width="14" style="1" customWidth="1"/>
    <col min="9721" max="9721" width="55.28515625" style="1" bestFit="1" customWidth="1"/>
    <col min="9722" max="9722" width="1.5703125" style="1" customWidth="1"/>
    <col min="9723" max="9723" width="14" style="1" customWidth="1"/>
    <col min="9724" max="9724" width="41.5703125" style="1" bestFit="1" customWidth="1"/>
    <col min="9725" max="9974" width="14" style="1"/>
    <col min="9975" max="9976" width="14" style="1" customWidth="1"/>
    <col min="9977" max="9977" width="55.28515625" style="1" bestFit="1" customWidth="1"/>
    <col min="9978" max="9978" width="1.5703125" style="1" customWidth="1"/>
    <col min="9979" max="9979" width="14" style="1" customWidth="1"/>
    <col min="9980" max="9980" width="41.5703125" style="1" bestFit="1" customWidth="1"/>
    <col min="9981" max="10230" width="14" style="1"/>
    <col min="10231" max="10232" width="14" style="1" customWidth="1"/>
    <col min="10233" max="10233" width="55.28515625" style="1" bestFit="1" customWidth="1"/>
    <col min="10234" max="10234" width="1.5703125" style="1" customWidth="1"/>
    <col min="10235" max="10235" width="14" style="1" customWidth="1"/>
    <col min="10236" max="10236" width="41.5703125" style="1" bestFit="1" customWidth="1"/>
    <col min="10237" max="10486" width="14" style="1"/>
    <col min="10487" max="10488" width="14" style="1" customWidth="1"/>
    <col min="10489" max="10489" width="55.28515625" style="1" bestFit="1" customWidth="1"/>
    <col min="10490" max="10490" width="1.5703125" style="1" customWidth="1"/>
    <col min="10491" max="10491" width="14" style="1" customWidth="1"/>
    <col min="10492" max="10492" width="41.5703125" style="1" bestFit="1" customWidth="1"/>
    <col min="10493" max="10742" width="14" style="1"/>
    <col min="10743" max="10744" width="14" style="1" customWidth="1"/>
    <col min="10745" max="10745" width="55.28515625" style="1" bestFit="1" customWidth="1"/>
    <col min="10746" max="10746" width="1.5703125" style="1" customWidth="1"/>
    <col min="10747" max="10747" width="14" style="1" customWidth="1"/>
    <col min="10748" max="10748" width="41.5703125" style="1" bestFit="1" customWidth="1"/>
    <col min="10749" max="10998" width="14" style="1"/>
    <col min="10999" max="11000" width="14" style="1" customWidth="1"/>
    <col min="11001" max="11001" width="55.28515625" style="1" bestFit="1" customWidth="1"/>
    <col min="11002" max="11002" width="1.5703125" style="1" customWidth="1"/>
    <col min="11003" max="11003" width="14" style="1" customWidth="1"/>
    <col min="11004" max="11004" width="41.5703125" style="1" bestFit="1" customWidth="1"/>
    <col min="11005" max="11254" width="14" style="1"/>
    <col min="11255" max="11256" width="14" style="1" customWidth="1"/>
    <col min="11257" max="11257" width="55.28515625" style="1" bestFit="1" customWidth="1"/>
    <col min="11258" max="11258" width="1.5703125" style="1" customWidth="1"/>
    <col min="11259" max="11259" width="14" style="1" customWidth="1"/>
    <col min="11260" max="11260" width="41.5703125" style="1" bestFit="1" customWidth="1"/>
    <col min="11261" max="11510" width="14" style="1"/>
    <col min="11511" max="11512" width="14" style="1" customWidth="1"/>
    <col min="11513" max="11513" width="55.28515625" style="1" bestFit="1" customWidth="1"/>
    <col min="11514" max="11514" width="1.5703125" style="1" customWidth="1"/>
    <col min="11515" max="11515" width="14" style="1" customWidth="1"/>
    <col min="11516" max="11516" width="41.5703125" style="1" bestFit="1" customWidth="1"/>
    <col min="11517" max="11766" width="14" style="1"/>
    <col min="11767" max="11768" width="14" style="1" customWidth="1"/>
    <col min="11769" max="11769" width="55.28515625" style="1" bestFit="1" customWidth="1"/>
    <col min="11770" max="11770" width="1.5703125" style="1" customWidth="1"/>
    <col min="11771" max="11771" width="14" style="1" customWidth="1"/>
    <col min="11772" max="11772" width="41.5703125" style="1" bestFit="1" customWidth="1"/>
    <col min="11773" max="12022" width="14" style="1"/>
    <col min="12023" max="12024" width="14" style="1" customWidth="1"/>
    <col min="12025" max="12025" width="55.28515625" style="1" bestFit="1" customWidth="1"/>
    <col min="12026" max="12026" width="1.5703125" style="1" customWidth="1"/>
    <col min="12027" max="12027" width="14" style="1" customWidth="1"/>
    <col min="12028" max="12028" width="41.5703125" style="1" bestFit="1" customWidth="1"/>
    <col min="12029" max="12278" width="14" style="1"/>
    <col min="12279" max="12280" width="14" style="1" customWidth="1"/>
    <col min="12281" max="12281" width="55.28515625" style="1" bestFit="1" customWidth="1"/>
    <col min="12282" max="12282" width="1.5703125" style="1" customWidth="1"/>
    <col min="12283" max="12283" width="14" style="1" customWidth="1"/>
    <col min="12284" max="12284" width="41.5703125" style="1" bestFit="1" customWidth="1"/>
    <col min="12285" max="12534" width="14" style="1"/>
    <col min="12535" max="12536" width="14" style="1" customWidth="1"/>
    <col min="12537" max="12537" width="55.28515625" style="1" bestFit="1" customWidth="1"/>
    <col min="12538" max="12538" width="1.5703125" style="1" customWidth="1"/>
    <col min="12539" max="12539" width="14" style="1" customWidth="1"/>
    <col min="12540" max="12540" width="41.5703125" style="1" bestFit="1" customWidth="1"/>
    <col min="12541" max="12790" width="14" style="1"/>
    <col min="12791" max="12792" width="14" style="1" customWidth="1"/>
    <col min="12793" max="12793" width="55.28515625" style="1" bestFit="1" customWidth="1"/>
    <col min="12794" max="12794" width="1.5703125" style="1" customWidth="1"/>
    <col min="12795" max="12795" width="14" style="1" customWidth="1"/>
    <col min="12796" max="12796" width="41.5703125" style="1" bestFit="1" customWidth="1"/>
    <col min="12797" max="13046" width="14" style="1"/>
    <col min="13047" max="13048" width="14" style="1" customWidth="1"/>
    <col min="13049" max="13049" width="55.28515625" style="1" bestFit="1" customWidth="1"/>
    <col min="13050" max="13050" width="1.5703125" style="1" customWidth="1"/>
    <col min="13051" max="13051" width="14" style="1" customWidth="1"/>
    <col min="13052" max="13052" width="41.5703125" style="1" bestFit="1" customWidth="1"/>
    <col min="13053" max="13302" width="14" style="1"/>
    <col min="13303" max="13304" width="14" style="1" customWidth="1"/>
    <col min="13305" max="13305" width="55.28515625" style="1" bestFit="1" customWidth="1"/>
    <col min="13306" max="13306" width="1.5703125" style="1" customWidth="1"/>
    <col min="13307" max="13307" width="14" style="1" customWidth="1"/>
    <col min="13308" max="13308" width="41.5703125" style="1" bestFit="1" customWidth="1"/>
    <col min="13309" max="13558" width="14" style="1"/>
    <col min="13559" max="13560" width="14" style="1" customWidth="1"/>
    <col min="13561" max="13561" width="55.28515625" style="1" bestFit="1" customWidth="1"/>
    <col min="13562" max="13562" width="1.5703125" style="1" customWidth="1"/>
    <col min="13563" max="13563" width="14" style="1" customWidth="1"/>
    <col min="13564" max="13564" width="41.5703125" style="1" bestFit="1" customWidth="1"/>
    <col min="13565" max="13814" width="14" style="1"/>
    <col min="13815" max="13816" width="14" style="1" customWidth="1"/>
    <col min="13817" max="13817" width="55.28515625" style="1" bestFit="1" customWidth="1"/>
    <col min="13818" max="13818" width="1.5703125" style="1" customWidth="1"/>
    <col min="13819" max="13819" width="14" style="1" customWidth="1"/>
    <col min="13820" max="13820" width="41.5703125" style="1" bestFit="1" customWidth="1"/>
    <col min="13821" max="14070" width="14" style="1"/>
    <col min="14071" max="14072" width="14" style="1" customWidth="1"/>
    <col min="14073" max="14073" width="55.28515625" style="1" bestFit="1" customWidth="1"/>
    <col min="14074" max="14074" width="1.5703125" style="1" customWidth="1"/>
    <col min="14075" max="14075" width="14" style="1" customWidth="1"/>
    <col min="14076" max="14076" width="41.5703125" style="1" bestFit="1" customWidth="1"/>
    <col min="14077" max="14326" width="14" style="1"/>
    <col min="14327" max="14328" width="14" style="1" customWidth="1"/>
    <col min="14329" max="14329" width="55.28515625" style="1" bestFit="1" customWidth="1"/>
    <col min="14330" max="14330" width="1.5703125" style="1" customWidth="1"/>
    <col min="14331" max="14331" width="14" style="1" customWidth="1"/>
    <col min="14332" max="14332" width="41.5703125" style="1" bestFit="1" customWidth="1"/>
    <col min="14333" max="14582" width="14" style="1"/>
    <col min="14583" max="14584" width="14" style="1" customWidth="1"/>
    <col min="14585" max="14585" width="55.28515625" style="1" bestFit="1" customWidth="1"/>
    <col min="14586" max="14586" width="1.5703125" style="1" customWidth="1"/>
    <col min="14587" max="14587" width="14" style="1" customWidth="1"/>
    <col min="14588" max="14588" width="41.5703125" style="1" bestFit="1" customWidth="1"/>
    <col min="14589" max="14838" width="14" style="1"/>
    <col min="14839" max="14840" width="14" style="1" customWidth="1"/>
    <col min="14841" max="14841" width="55.28515625" style="1" bestFit="1" customWidth="1"/>
    <col min="14842" max="14842" width="1.5703125" style="1" customWidth="1"/>
    <col min="14843" max="14843" width="14" style="1" customWidth="1"/>
    <col min="14844" max="14844" width="41.5703125" style="1" bestFit="1" customWidth="1"/>
    <col min="14845" max="15094" width="14" style="1"/>
    <col min="15095" max="15096" width="14" style="1" customWidth="1"/>
    <col min="15097" max="15097" width="55.28515625" style="1" bestFit="1" customWidth="1"/>
    <col min="15098" max="15098" width="1.5703125" style="1" customWidth="1"/>
    <col min="15099" max="15099" width="14" style="1" customWidth="1"/>
    <col min="15100" max="15100" width="41.5703125" style="1" bestFit="1" customWidth="1"/>
    <col min="15101" max="15350" width="14" style="1"/>
    <col min="15351" max="15352" width="14" style="1" customWidth="1"/>
    <col min="15353" max="15353" width="55.28515625" style="1" bestFit="1" customWidth="1"/>
    <col min="15354" max="15354" width="1.5703125" style="1" customWidth="1"/>
    <col min="15355" max="15355" width="14" style="1" customWidth="1"/>
    <col min="15356" max="15356" width="41.5703125" style="1" bestFit="1" customWidth="1"/>
    <col min="15357" max="15606" width="14" style="1"/>
    <col min="15607" max="15608" width="14" style="1" customWidth="1"/>
    <col min="15609" max="15609" width="55.28515625" style="1" bestFit="1" customWidth="1"/>
    <col min="15610" max="15610" width="1.5703125" style="1" customWidth="1"/>
    <col min="15611" max="15611" width="14" style="1" customWidth="1"/>
    <col min="15612" max="15612" width="41.5703125" style="1" bestFit="1" customWidth="1"/>
    <col min="15613" max="15862" width="14" style="1"/>
    <col min="15863" max="15864" width="14" style="1" customWidth="1"/>
    <col min="15865" max="15865" width="55.28515625" style="1" bestFit="1" customWidth="1"/>
    <col min="15866" max="15866" width="1.5703125" style="1" customWidth="1"/>
    <col min="15867" max="15867" width="14" style="1" customWidth="1"/>
    <col min="15868" max="15868" width="41.5703125" style="1" bestFit="1" customWidth="1"/>
    <col min="15869" max="16118" width="14" style="1"/>
    <col min="16119" max="16120" width="14" style="1" customWidth="1"/>
    <col min="16121" max="16121" width="55.28515625" style="1" bestFit="1" customWidth="1"/>
    <col min="16122" max="16122" width="1.5703125" style="1" customWidth="1"/>
    <col min="16123" max="16123" width="14" style="1" customWidth="1"/>
    <col min="16124" max="16124" width="41.5703125" style="1" bestFit="1" customWidth="1"/>
    <col min="16125" max="16384" width="14" style="1"/>
  </cols>
  <sheetData>
    <row r="1" spans="1:8" ht="70.150000000000006" customHeight="1" x14ac:dyDescent="0.75">
      <c r="H1" s="175" t="s">
        <v>29</v>
      </c>
    </row>
    <row r="2" spans="1:8" ht="67.150000000000006" customHeight="1" x14ac:dyDescent="0.75">
      <c r="B2" s="177" t="s">
        <v>19</v>
      </c>
      <c r="C2" s="177"/>
      <c r="D2" s="177"/>
      <c r="E2" s="177"/>
      <c r="F2" s="177"/>
      <c r="G2" s="177"/>
      <c r="H2" s="176"/>
    </row>
    <row r="3" spans="1:8" ht="33" customHeight="1" x14ac:dyDescent="0.75">
      <c r="A3" s="167" t="s">
        <v>0</v>
      </c>
      <c r="B3" s="168"/>
      <c r="C3" s="178">
        <v>45330</v>
      </c>
      <c r="D3" s="179"/>
      <c r="E3" s="180"/>
      <c r="F3" s="10" t="s">
        <v>24</v>
      </c>
      <c r="G3" s="181" t="s">
        <v>30</v>
      </c>
      <c r="H3" s="181"/>
    </row>
    <row r="4" spans="1:8" ht="33" customHeight="1" x14ac:dyDescent="0.75">
      <c r="A4" s="167" t="s">
        <v>15</v>
      </c>
      <c r="B4" s="168"/>
      <c r="C4" s="167" t="s">
        <v>66</v>
      </c>
      <c r="D4" s="169"/>
      <c r="E4" s="168"/>
      <c r="F4" s="10" t="s">
        <v>25</v>
      </c>
      <c r="G4" s="170">
        <v>45323</v>
      </c>
      <c r="H4" s="170"/>
    </row>
    <row r="5" spans="1:8" ht="34.9" customHeight="1" x14ac:dyDescent="0.75">
      <c r="A5" s="167" t="s">
        <v>1</v>
      </c>
      <c r="B5" s="168"/>
      <c r="C5" s="167" t="s">
        <v>28</v>
      </c>
      <c r="D5" s="169"/>
      <c r="E5" s="168"/>
      <c r="F5" s="10" t="s">
        <v>26</v>
      </c>
      <c r="G5" s="170">
        <v>45330</v>
      </c>
      <c r="H5" s="170"/>
    </row>
    <row r="6" spans="1:8" ht="33" customHeight="1" x14ac:dyDescent="0.75">
      <c r="A6" s="167" t="s">
        <v>2</v>
      </c>
      <c r="B6" s="168"/>
      <c r="C6" s="167">
        <v>8</v>
      </c>
      <c r="D6" s="169"/>
      <c r="E6" s="168"/>
      <c r="F6" s="10" t="s">
        <v>27</v>
      </c>
      <c r="G6" s="171"/>
      <c r="H6" s="171"/>
    </row>
    <row r="7" spans="1:8" ht="33" customHeight="1" x14ac:dyDescent="0.75">
      <c r="A7" s="172" t="s">
        <v>14</v>
      </c>
      <c r="B7" s="165" t="s">
        <v>3</v>
      </c>
      <c r="C7" s="165" t="s">
        <v>4</v>
      </c>
      <c r="D7" s="174" t="s">
        <v>5</v>
      </c>
      <c r="E7" s="174"/>
      <c r="F7" s="174"/>
      <c r="G7" s="165" t="s">
        <v>23</v>
      </c>
      <c r="H7" s="165" t="s">
        <v>22</v>
      </c>
    </row>
    <row r="8" spans="1:8" ht="33" customHeight="1" x14ac:dyDescent="0.75">
      <c r="A8" s="173"/>
      <c r="B8" s="166"/>
      <c r="C8" s="166"/>
      <c r="D8" s="9"/>
      <c r="E8" s="9"/>
      <c r="F8" s="9" t="s">
        <v>6</v>
      </c>
      <c r="G8" s="166"/>
      <c r="H8" s="166"/>
    </row>
    <row r="9" spans="1:8" ht="102" x14ac:dyDescent="0.75">
      <c r="A9" s="12">
        <v>1</v>
      </c>
      <c r="B9" s="11" t="s">
        <v>60</v>
      </c>
      <c r="C9" s="6" t="s">
        <v>20</v>
      </c>
      <c r="D9" s="13">
        <v>2028</v>
      </c>
      <c r="E9" s="14">
        <v>1</v>
      </c>
      <c r="F9" s="14">
        <f>D9*E9</f>
        <v>2028</v>
      </c>
      <c r="G9" s="14">
        <v>57</v>
      </c>
      <c r="H9" s="15">
        <f>G9*F9</f>
        <v>115596</v>
      </c>
    </row>
    <row r="10" spans="1:8" ht="127.5" x14ac:dyDescent="0.75">
      <c r="A10" s="12">
        <v>2</v>
      </c>
      <c r="B10" s="11" t="s">
        <v>61</v>
      </c>
      <c r="C10" s="6" t="s">
        <v>20</v>
      </c>
      <c r="D10" s="13">
        <v>285</v>
      </c>
      <c r="E10" s="14">
        <v>1.5</v>
      </c>
      <c r="F10" s="14">
        <f>E10*D10</f>
        <v>427.5</v>
      </c>
      <c r="G10" s="14">
        <v>57</v>
      </c>
      <c r="H10" s="15">
        <f t="shared" ref="H10:H11" si="0">G10*F10</f>
        <v>24367.5</v>
      </c>
    </row>
    <row r="11" spans="1:8" ht="35.25" x14ac:dyDescent="0.75">
      <c r="A11" s="12"/>
      <c r="B11" s="11"/>
      <c r="C11" s="16"/>
      <c r="D11" s="13"/>
      <c r="E11" s="14"/>
      <c r="F11" s="14"/>
      <c r="G11" s="14"/>
      <c r="H11" s="15">
        <f t="shared" si="0"/>
        <v>0</v>
      </c>
    </row>
    <row r="12" spans="1:8" ht="35.25" x14ac:dyDescent="0.75">
      <c r="A12" s="12"/>
      <c r="B12" s="11"/>
      <c r="C12" s="6"/>
      <c r="D12" s="7"/>
      <c r="E12" s="14"/>
      <c r="F12" s="14"/>
      <c r="G12" s="14"/>
      <c r="H12" s="15">
        <f>G12*F12</f>
        <v>0</v>
      </c>
    </row>
    <row r="13" spans="1:8" ht="35.25" x14ac:dyDescent="0.75">
      <c r="A13" s="12"/>
      <c r="B13" s="11"/>
      <c r="C13" s="6"/>
      <c r="D13" s="7"/>
      <c r="E13" s="14"/>
      <c r="F13" s="14"/>
      <c r="G13" s="14"/>
      <c r="H13" s="15">
        <f>G13*F13</f>
        <v>0</v>
      </c>
    </row>
    <row r="14" spans="1:8" ht="35.25" x14ac:dyDescent="0.75">
      <c r="A14" s="12"/>
      <c r="B14" s="11"/>
      <c r="C14" s="16"/>
      <c r="D14" s="7"/>
      <c r="E14" s="7"/>
      <c r="F14" s="7"/>
      <c r="G14" s="7"/>
      <c r="H14" s="15">
        <f>G14*F14</f>
        <v>0</v>
      </c>
    </row>
    <row r="15" spans="1:8" ht="33" customHeight="1" x14ac:dyDescent="0.75">
      <c r="A15" s="2"/>
      <c r="B15" s="5"/>
      <c r="C15" s="6"/>
      <c r="D15" s="7"/>
      <c r="E15" s="7"/>
      <c r="F15" s="7"/>
      <c r="G15" s="7"/>
      <c r="H15" s="7"/>
    </row>
    <row r="16" spans="1:8" ht="33" customHeight="1" x14ac:dyDescent="0.75">
      <c r="A16" s="2"/>
      <c r="B16" s="5"/>
      <c r="C16" s="6"/>
      <c r="D16" s="7"/>
      <c r="E16" s="7"/>
      <c r="F16" s="7"/>
      <c r="G16" s="7"/>
      <c r="H16" s="7"/>
    </row>
    <row r="17" spans="1:8" ht="33" customHeight="1" x14ac:dyDescent="0.75">
      <c r="A17" s="2"/>
      <c r="B17" s="5"/>
      <c r="C17" s="6"/>
      <c r="D17" s="7"/>
      <c r="E17" s="7"/>
      <c r="F17" s="7"/>
      <c r="G17" s="7"/>
      <c r="H17" s="7"/>
    </row>
    <row r="18" spans="1:8" ht="33" customHeight="1" x14ac:dyDescent="0.75">
      <c r="A18" s="2"/>
      <c r="B18" s="5"/>
      <c r="C18" s="6"/>
      <c r="D18" s="7"/>
      <c r="E18" s="7"/>
      <c r="F18" s="7"/>
      <c r="G18" s="7"/>
      <c r="H18" s="7"/>
    </row>
    <row r="19" spans="1:8" ht="33" customHeight="1" x14ac:dyDescent="0.75">
      <c r="A19" s="2"/>
      <c r="B19" s="5"/>
      <c r="C19" s="6"/>
      <c r="D19" s="7"/>
      <c r="E19" s="7"/>
      <c r="F19" s="7"/>
      <c r="G19" s="7"/>
      <c r="H19" s="7"/>
    </row>
    <row r="20" spans="1:8" ht="33" customHeight="1" x14ac:dyDescent="0.75">
      <c r="A20" s="158" t="s">
        <v>16</v>
      </c>
      <c r="B20" s="159"/>
      <c r="C20" s="159"/>
      <c r="D20" s="159"/>
      <c r="E20" s="159"/>
      <c r="F20" s="159"/>
      <c r="G20" s="160"/>
      <c r="H20" s="8">
        <f>SUM(H9:H14)</f>
        <v>139963.5</v>
      </c>
    </row>
    <row r="21" spans="1:8" ht="33" customHeight="1" x14ac:dyDescent="0.75">
      <c r="A21" s="161" t="s">
        <v>59</v>
      </c>
      <c r="B21" s="4" t="s">
        <v>7</v>
      </c>
      <c r="C21" s="162">
        <f>H20+'مستخلص (4)'!C21:E21</f>
        <v>1582440.5</v>
      </c>
      <c r="D21" s="157"/>
      <c r="E21" s="157"/>
      <c r="F21" s="154" t="s">
        <v>21</v>
      </c>
      <c r="G21" s="154"/>
      <c r="H21" s="155"/>
    </row>
    <row r="22" spans="1:8" ht="33" customHeight="1" x14ac:dyDescent="0.75">
      <c r="A22" s="161"/>
      <c r="B22" s="4" t="s">
        <v>8</v>
      </c>
      <c r="C22" s="156">
        <f>C21*0%</f>
        <v>0</v>
      </c>
      <c r="D22" s="157"/>
      <c r="E22" s="157"/>
      <c r="F22" s="154" t="s">
        <v>21</v>
      </c>
      <c r="G22" s="154"/>
      <c r="H22" s="155"/>
    </row>
    <row r="23" spans="1:8" ht="33" customHeight="1" x14ac:dyDescent="0.75">
      <c r="A23" s="161"/>
      <c r="B23" s="4" t="s">
        <v>9</v>
      </c>
      <c r="C23" s="156">
        <f>C21*0%</f>
        <v>0</v>
      </c>
      <c r="D23" s="157"/>
      <c r="E23" s="157"/>
      <c r="F23" s="154" t="s">
        <v>21</v>
      </c>
      <c r="G23" s="154"/>
      <c r="H23" s="155"/>
    </row>
    <row r="24" spans="1:8" ht="33" customHeight="1" x14ac:dyDescent="0.75">
      <c r="A24" s="161"/>
      <c r="B24" s="4" t="s">
        <v>10</v>
      </c>
      <c r="C24" s="156">
        <f>C21*0%</f>
        <v>0</v>
      </c>
      <c r="D24" s="157"/>
      <c r="E24" s="157"/>
      <c r="F24" s="154" t="s">
        <v>21</v>
      </c>
      <c r="G24" s="154"/>
      <c r="H24" s="155"/>
    </row>
    <row r="25" spans="1:8" ht="33" customHeight="1" x14ac:dyDescent="0.75">
      <c r="A25" s="161"/>
      <c r="B25" s="4" t="s">
        <v>11</v>
      </c>
      <c r="C25" s="156"/>
      <c r="D25" s="157"/>
      <c r="E25" s="157"/>
      <c r="F25" s="154" t="s">
        <v>21</v>
      </c>
      <c r="G25" s="154"/>
      <c r="H25" s="155"/>
    </row>
    <row r="26" spans="1:8" ht="33" customHeight="1" x14ac:dyDescent="0.75">
      <c r="A26" s="161"/>
      <c r="B26" s="4" t="s">
        <v>12</v>
      </c>
      <c r="C26" s="156">
        <v>1420000</v>
      </c>
      <c r="D26" s="157"/>
      <c r="E26" s="157"/>
      <c r="F26" s="154" t="s">
        <v>21</v>
      </c>
      <c r="G26" s="154"/>
      <c r="H26" s="155"/>
    </row>
    <row r="27" spans="1:8" ht="33" customHeight="1" x14ac:dyDescent="0.75">
      <c r="A27" s="161"/>
      <c r="B27" s="4" t="s">
        <v>13</v>
      </c>
      <c r="C27" s="156">
        <f>C21-C22-C23-C24-C25-C26</f>
        <v>162440.5</v>
      </c>
      <c r="D27" s="157"/>
      <c r="E27" s="157"/>
      <c r="F27" s="154" t="s">
        <v>21</v>
      </c>
      <c r="G27" s="154"/>
      <c r="H27" s="155"/>
    </row>
    <row r="28" spans="1:8" ht="33" customHeight="1" x14ac:dyDescent="0.75">
      <c r="A28" s="161"/>
      <c r="B28" s="163" t="s">
        <v>17</v>
      </c>
      <c r="C28" s="163"/>
      <c r="D28" s="163"/>
      <c r="E28" s="163"/>
      <c r="F28" s="163"/>
      <c r="G28" s="163"/>
      <c r="H28" s="163"/>
    </row>
    <row r="29" spans="1:8" ht="99.6" customHeight="1" x14ac:dyDescent="0.75">
      <c r="A29" s="161"/>
      <c r="B29" s="164" t="s">
        <v>18</v>
      </c>
      <c r="C29" s="164"/>
      <c r="D29" s="164"/>
      <c r="E29" s="164"/>
      <c r="F29" s="164"/>
      <c r="G29" s="164"/>
      <c r="H29" s="164"/>
    </row>
    <row r="30" spans="1:8" ht="90" customHeight="1" x14ac:dyDescent="0.75">
      <c r="A30" s="161"/>
      <c r="B30" s="164" t="s">
        <v>52</v>
      </c>
      <c r="C30" s="164"/>
      <c r="D30" s="164"/>
      <c r="E30" s="164"/>
      <c r="F30" s="164"/>
      <c r="G30" s="164"/>
      <c r="H30" s="164"/>
    </row>
    <row r="31" spans="1:8" ht="33" customHeight="1" x14ac:dyDescent="0.75">
      <c r="A31" s="3"/>
      <c r="B31" s="3"/>
      <c r="C31" s="3"/>
      <c r="D31" s="3"/>
      <c r="E31" s="3"/>
      <c r="F31" s="3"/>
      <c r="G31" s="3"/>
      <c r="H31" s="3"/>
    </row>
  </sheetData>
  <mergeCells count="39">
    <mergeCell ref="C27:E27"/>
    <mergeCell ref="F27:H27"/>
    <mergeCell ref="A20:G20"/>
    <mergeCell ref="A21:A30"/>
    <mergeCell ref="C21:E21"/>
    <mergeCell ref="F21:H21"/>
    <mergeCell ref="C22:E22"/>
    <mergeCell ref="F22:H22"/>
    <mergeCell ref="C23:E23"/>
    <mergeCell ref="F23:H23"/>
    <mergeCell ref="C24:E24"/>
    <mergeCell ref="F24:H24"/>
    <mergeCell ref="B28:H28"/>
    <mergeCell ref="B29:H29"/>
    <mergeCell ref="B30:H30"/>
    <mergeCell ref="C25:E25"/>
    <mergeCell ref="F25:H25"/>
    <mergeCell ref="C26:E26"/>
    <mergeCell ref="H7:H8"/>
    <mergeCell ref="A5:B5"/>
    <mergeCell ref="C5:E5"/>
    <mergeCell ref="G5:H5"/>
    <mergeCell ref="A6:B6"/>
    <mergeCell ref="C6:E6"/>
    <mergeCell ref="G6:H6"/>
    <mergeCell ref="A7:A8"/>
    <mergeCell ref="B7:B8"/>
    <mergeCell ref="C7:C8"/>
    <mergeCell ref="D7:F7"/>
    <mergeCell ref="G7:G8"/>
    <mergeCell ref="F26:H26"/>
    <mergeCell ref="A4:B4"/>
    <mergeCell ref="C4:E4"/>
    <mergeCell ref="G4:H4"/>
    <mergeCell ref="H1:H2"/>
    <mergeCell ref="B2:G2"/>
    <mergeCell ref="A3:B3"/>
    <mergeCell ref="C3:E3"/>
    <mergeCell ref="G3:H3"/>
  </mergeCells>
  <printOptions horizontalCentered="1" verticalCentered="1"/>
  <pageMargins left="0.25" right="0.25" top="0.75" bottom="0.75" header="0.3" footer="0.3"/>
  <pageSetup paperSize="9" scale="55" orientation="portrait" r:id="rId1"/>
  <drawing r:id="rId2"/>
  <legacyDrawing r:id="rId3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1"/>
  <sheetViews>
    <sheetView rightToLeft="1" view="pageBreakPreview" zoomScale="70" zoomScaleNormal="100" zoomScaleSheetLayoutView="70" workbookViewId="0">
      <selection activeCell="E11" sqref="E11"/>
    </sheetView>
  </sheetViews>
  <sheetFormatPr defaultColWidth="14" defaultRowHeight="33" customHeight="1" x14ac:dyDescent="0.75"/>
  <cols>
    <col min="1" max="1" width="7.7109375" style="1" customWidth="1"/>
    <col min="2" max="2" width="58.5703125" style="1" customWidth="1"/>
    <col min="3" max="3" width="10.85546875" style="1" customWidth="1"/>
    <col min="4" max="6" width="19.7109375" style="1" customWidth="1"/>
    <col min="7" max="7" width="20.140625" style="1" bestFit="1" customWidth="1"/>
    <col min="8" max="8" width="20.28515625" style="1" bestFit="1" customWidth="1"/>
    <col min="9" max="246" width="14" style="1"/>
    <col min="247" max="248" width="14" style="1" customWidth="1"/>
    <col min="249" max="249" width="55.28515625" style="1" bestFit="1" customWidth="1"/>
    <col min="250" max="250" width="1.5703125" style="1" customWidth="1"/>
    <col min="251" max="251" width="14" style="1" customWidth="1"/>
    <col min="252" max="252" width="41.5703125" style="1" bestFit="1" customWidth="1"/>
    <col min="253" max="502" width="14" style="1"/>
    <col min="503" max="504" width="14" style="1" customWidth="1"/>
    <col min="505" max="505" width="55.28515625" style="1" bestFit="1" customWidth="1"/>
    <col min="506" max="506" width="1.5703125" style="1" customWidth="1"/>
    <col min="507" max="507" width="14" style="1" customWidth="1"/>
    <col min="508" max="508" width="41.5703125" style="1" bestFit="1" customWidth="1"/>
    <col min="509" max="758" width="14" style="1"/>
    <col min="759" max="760" width="14" style="1" customWidth="1"/>
    <col min="761" max="761" width="55.28515625" style="1" bestFit="1" customWidth="1"/>
    <col min="762" max="762" width="1.5703125" style="1" customWidth="1"/>
    <col min="763" max="763" width="14" style="1" customWidth="1"/>
    <col min="764" max="764" width="41.5703125" style="1" bestFit="1" customWidth="1"/>
    <col min="765" max="1014" width="14" style="1"/>
    <col min="1015" max="1016" width="14" style="1" customWidth="1"/>
    <col min="1017" max="1017" width="55.28515625" style="1" bestFit="1" customWidth="1"/>
    <col min="1018" max="1018" width="1.5703125" style="1" customWidth="1"/>
    <col min="1019" max="1019" width="14" style="1" customWidth="1"/>
    <col min="1020" max="1020" width="41.5703125" style="1" bestFit="1" customWidth="1"/>
    <col min="1021" max="1270" width="14" style="1"/>
    <col min="1271" max="1272" width="14" style="1" customWidth="1"/>
    <col min="1273" max="1273" width="55.28515625" style="1" bestFit="1" customWidth="1"/>
    <col min="1274" max="1274" width="1.5703125" style="1" customWidth="1"/>
    <col min="1275" max="1275" width="14" style="1" customWidth="1"/>
    <col min="1276" max="1276" width="41.5703125" style="1" bestFit="1" customWidth="1"/>
    <col min="1277" max="1526" width="14" style="1"/>
    <col min="1527" max="1528" width="14" style="1" customWidth="1"/>
    <col min="1529" max="1529" width="55.28515625" style="1" bestFit="1" customWidth="1"/>
    <col min="1530" max="1530" width="1.5703125" style="1" customWidth="1"/>
    <col min="1531" max="1531" width="14" style="1" customWidth="1"/>
    <col min="1532" max="1532" width="41.5703125" style="1" bestFit="1" customWidth="1"/>
    <col min="1533" max="1782" width="14" style="1"/>
    <col min="1783" max="1784" width="14" style="1" customWidth="1"/>
    <col min="1785" max="1785" width="55.28515625" style="1" bestFit="1" customWidth="1"/>
    <col min="1786" max="1786" width="1.5703125" style="1" customWidth="1"/>
    <col min="1787" max="1787" width="14" style="1" customWidth="1"/>
    <col min="1788" max="1788" width="41.5703125" style="1" bestFit="1" customWidth="1"/>
    <col min="1789" max="2038" width="14" style="1"/>
    <col min="2039" max="2040" width="14" style="1" customWidth="1"/>
    <col min="2041" max="2041" width="55.28515625" style="1" bestFit="1" customWidth="1"/>
    <col min="2042" max="2042" width="1.5703125" style="1" customWidth="1"/>
    <col min="2043" max="2043" width="14" style="1" customWidth="1"/>
    <col min="2044" max="2044" width="41.5703125" style="1" bestFit="1" customWidth="1"/>
    <col min="2045" max="2294" width="14" style="1"/>
    <col min="2295" max="2296" width="14" style="1" customWidth="1"/>
    <col min="2297" max="2297" width="55.28515625" style="1" bestFit="1" customWidth="1"/>
    <col min="2298" max="2298" width="1.5703125" style="1" customWidth="1"/>
    <col min="2299" max="2299" width="14" style="1" customWidth="1"/>
    <col min="2300" max="2300" width="41.5703125" style="1" bestFit="1" customWidth="1"/>
    <col min="2301" max="2550" width="14" style="1"/>
    <col min="2551" max="2552" width="14" style="1" customWidth="1"/>
    <col min="2553" max="2553" width="55.28515625" style="1" bestFit="1" customWidth="1"/>
    <col min="2554" max="2554" width="1.5703125" style="1" customWidth="1"/>
    <col min="2555" max="2555" width="14" style="1" customWidth="1"/>
    <col min="2556" max="2556" width="41.5703125" style="1" bestFit="1" customWidth="1"/>
    <col min="2557" max="2806" width="14" style="1"/>
    <col min="2807" max="2808" width="14" style="1" customWidth="1"/>
    <col min="2809" max="2809" width="55.28515625" style="1" bestFit="1" customWidth="1"/>
    <col min="2810" max="2810" width="1.5703125" style="1" customWidth="1"/>
    <col min="2811" max="2811" width="14" style="1" customWidth="1"/>
    <col min="2812" max="2812" width="41.5703125" style="1" bestFit="1" customWidth="1"/>
    <col min="2813" max="3062" width="14" style="1"/>
    <col min="3063" max="3064" width="14" style="1" customWidth="1"/>
    <col min="3065" max="3065" width="55.28515625" style="1" bestFit="1" customWidth="1"/>
    <col min="3066" max="3066" width="1.5703125" style="1" customWidth="1"/>
    <col min="3067" max="3067" width="14" style="1" customWidth="1"/>
    <col min="3068" max="3068" width="41.5703125" style="1" bestFit="1" customWidth="1"/>
    <col min="3069" max="3318" width="14" style="1"/>
    <col min="3319" max="3320" width="14" style="1" customWidth="1"/>
    <col min="3321" max="3321" width="55.28515625" style="1" bestFit="1" customWidth="1"/>
    <col min="3322" max="3322" width="1.5703125" style="1" customWidth="1"/>
    <col min="3323" max="3323" width="14" style="1" customWidth="1"/>
    <col min="3324" max="3324" width="41.5703125" style="1" bestFit="1" customWidth="1"/>
    <col min="3325" max="3574" width="14" style="1"/>
    <col min="3575" max="3576" width="14" style="1" customWidth="1"/>
    <col min="3577" max="3577" width="55.28515625" style="1" bestFit="1" customWidth="1"/>
    <col min="3578" max="3578" width="1.5703125" style="1" customWidth="1"/>
    <col min="3579" max="3579" width="14" style="1" customWidth="1"/>
    <col min="3580" max="3580" width="41.5703125" style="1" bestFit="1" customWidth="1"/>
    <col min="3581" max="3830" width="14" style="1"/>
    <col min="3831" max="3832" width="14" style="1" customWidth="1"/>
    <col min="3833" max="3833" width="55.28515625" style="1" bestFit="1" customWidth="1"/>
    <col min="3834" max="3834" width="1.5703125" style="1" customWidth="1"/>
    <col min="3835" max="3835" width="14" style="1" customWidth="1"/>
    <col min="3836" max="3836" width="41.5703125" style="1" bestFit="1" customWidth="1"/>
    <col min="3837" max="4086" width="14" style="1"/>
    <col min="4087" max="4088" width="14" style="1" customWidth="1"/>
    <col min="4089" max="4089" width="55.28515625" style="1" bestFit="1" customWidth="1"/>
    <col min="4090" max="4090" width="1.5703125" style="1" customWidth="1"/>
    <col min="4091" max="4091" width="14" style="1" customWidth="1"/>
    <col min="4092" max="4092" width="41.5703125" style="1" bestFit="1" customWidth="1"/>
    <col min="4093" max="4342" width="14" style="1"/>
    <col min="4343" max="4344" width="14" style="1" customWidth="1"/>
    <col min="4345" max="4345" width="55.28515625" style="1" bestFit="1" customWidth="1"/>
    <col min="4346" max="4346" width="1.5703125" style="1" customWidth="1"/>
    <col min="4347" max="4347" width="14" style="1" customWidth="1"/>
    <col min="4348" max="4348" width="41.5703125" style="1" bestFit="1" customWidth="1"/>
    <col min="4349" max="4598" width="14" style="1"/>
    <col min="4599" max="4600" width="14" style="1" customWidth="1"/>
    <col min="4601" max="4601" width="55.28515625" style="1" bestFit="1" customWidth="1"/>
    <col min="4602" max="4602" width="1.5703125" style="1" customWidth="1"/>
    <col min="4603" max="4603" width="14" style="1" customWidth="1"/>
    <col min="4604" max="4604" width="41.5703125" style="1" bestFit="1" customWidth="1"/>
    <col min="4605" max="4854" width="14" style="1"/>
    <col min="4855" max="4856" width="14" style="1" customWidth="1"/>
    <col min="4857" max="4857" width="55.28515625" style="1" bestFit="1" customWidth="1"/>
    <col min="4858" max="4858" width="1.5703125" style="1" customWidth="1"/>
    <col min="4859" max="4859" width="14" style="1" customWidth="1"/>
    <col min="4860" max="4860" width="41.5703125" style="1" bestFit="1" customWidth="1"/>
    <col min="4861" max="5110" width="14" style="1"/>
    <col min="5111" max="5112" width="14" style="1" customWidth="1"/>
    <col min="5113" max="5113" width="55.28515625" style="1" bestFit="1" customWidth="1"/>
    <col min="5114" max="5114" width="1.5703125" style="1" customWidth="1"/>
    <col min="5115" max="5115" width="14" style="1" customWidth="1"/>
    <col min="5116" max="5116" width="41.5703125" style="1" bestFit="1" customWidth="1"/>
    <col min="5117" max="5366" width="14" style="1"/>
    <col min="5367" max="5368" width="14" style="1" customWidth="1"/>
    <col min="5369" max="5369" width="55.28515625" style="1" bestFit="1" customWidth="1"/>
    <col min="5370" max="5370" width="1.5703125" style="1" customWidth="1"/>
    <col min="5371" max="5371" width="14" style="1" customWidth="1"/>
    <col min="5372" max="5372" width="41.5703125" style="1" bestFit="1" customWidth="1"/>
    <col min="5373" max="5622" width="14" style="1"/>
    <col min="5623" max="5624" width="14" style="1" customWidth="1"/>
    <col min="5625" max="5625" width="55.28515625" style="1" bestFit="1" customWidth="1"/>
    <col min="5626" max="5626" width="1.5703125" style="1" customWidth="1"/>
    <col min="5627" max="5627" width="14" style="1" customWidth="1"/>
    <col min="5628" max="5628" width="41.5703125" style="1" bestFit="1" customWidth="1"/>
    <col min="5629" max="5878" width="14" style="1"/>
    <col min="5879" max="5880" width="14" style="1" customWidth="1"/>
    <col min="5881" max="5881" width="55.28515625" style="1" bestFit="1" customWidth="1"/>
    <col min="5882" max="5882" width="1.5703125" style="1" customWidth="1"/>
    <col min="5883" max="5883" width="14" style="1" customWidth="1"/>
    <col min="5884" max="5884" width="41.5703125" style="1" bestFit="1" customWidth="1"/>
    <col min="5885" max="6134" width="14" style="1"/>
    <col min="6135" max="6136" width="14" style="1" customWidth="1"/>
    <col min="6137" max="6137" width="55.28515625" style="1" bestFit="1" customWidth="1"/>
    <col min="6138" max="6138" width="1.5703125" style="1" customWidth="1"/>
    <col min="6139" max="6139" width="14" style="1" customWidth="1"/>
    <col min="6140" max="6140" width="41.5703125" style="1" bestFit="1" customWidth="1"/>
    <col min="6141" max="6390" width="14" style="1"/>
    <col min="6391" max="6392" width="14" style="1" customWidth="1"/>
    <col min="6393" max="6393" width="55.28515625" style="1" bestFit="1" customWidth="1"/>
    <col min="6394" max="6394" width="1.5703125" style="1" customWidth="1"/>
    <col min="6395" max="6395" width="14" style="1" customWidth="1"/>
    <col min="6396" max="6396" width="41.5703125" style="1" bestFit="1" customWidth="1"/>
    <col min="6397" max="6646" width="14" style="1"/>
    <col min="6647" max="6648" width="14" style="1" customWidth="1"/>
    <col min="6649" max="6649" width="55.28515625" style="1" bestFit="1" customWidth="1"/>
    <col min="6650" max="6650" width="1.5703125" style="1" customWidth="1"/>
    <col min="6651" max="6651" width="14" style="1" customWidth="1"/>
    <col min="6652" max="6652" width="41.5703125" style="1" bestFit="1" customWidth="1"/>
    <col min="6653" max="6902" width="14" style="1"/>
    <col min="6903" max="6904" width="14" style="1" customWidth="1"/>
    <col min="6905" max="6905" width="55.28515625" style="1" bestFit="1" customWidth="1"/>
    <col min="6906" max="6906" width="1.5703125" style="1" customWidth="1"/>
    <col min="6907" max="6907" width="14" style="1" customWidth="1"/>
    <col min="6908" max="6908" width="41.5703125" style="1" bestFit="1" customWidth="1"/>
    <col min="6909" max="7158" width="14" style="1"/>
    <col min="7159" max="7160" width="14" style="1" customWidth="1"/>
    <col min="7161" max="7161" width="55.28515625" style="1" bestFit="1" customWidth="1"/>
    <col min="7162" max="7162" width="1.5703125" style="1" customWidth="1"/>
    <col min="7163" max="7163" width="14" style="1" customWidth="1"/>
    <col min="7164" max="7164" width="41.5703125" style="1" bestFit="1" customWidth="1"/>
    <col min="7165" max="7414" width="14" style="1"/>
    <col min="7415" max="7416" width="14" style="1" customWidth="1"/>
    <col min="7417" max="7417" width="55.28515625" style="1" bestFit="1" customWidth="1"/>
    <col min="7418" max="7418" width="1.5703125" style="1" customWidth="1"/>
    <col min="7419" max="7419" width="14" style="1" customWidth="1"/>
    <col min="7420" max="7420" width="41.5703125" style="1" bestFit="1" customWidth="1"/>
    <col min="7421" max="7670" width="14" style="1"/>
    <col min="7671" max="7672" width="14" style="1" customWidth="1"/>
    <col min="7673" max="7673" width="55.28515625" style="1" bestFit="1" customWidth="1"/>
    <col min="7674" max="7674" width="1.5703125" style="1" customWidth="1"/>
    <col min="7675" max="7675" width="14" style="1" customWidth="1"/>
    <col min="7676" max="7676" width="41.5703125" style="1" bestFit="1" customWidth="1"/>
    <col min="7677" max="7926" width="14" style="1"/>
    <col min="7927" max="7928" width="14" style="1" customWidth="1"/>
    <col min="7929" max="7929" width="55.28515625" style="1" bestFit="1" customWidth="1"/>
    <col min="7930" max="7930" width="1.5703125" style="1" customWidth="1"/>
    <col min="7931" max="7931" width="14" style="1" customWidth="1"/>
    <col min="7932" max="7932" width="41.5703125" style="1" bestFit="1" customWidth="1"/>
    <col min="7933" max="8182" width="14" style="1"/>
    <col min="8183" max="8184" width="14" style="1" customWidth="1"/>
    <col min="8185" max="8185" width="55.28515625" style="1" bestFit="1" customWidth="1"/>
    <col min="8186" max="8186" width="1.5703125" style="1" customWidth="1"/>
    <col min="8187" max="8187" width="14" style="1" customWidth="1"/>
    <col min="8188" max="8188" width="41.5703125" style="1" bestFit="1" customWidth="1"/>
    <col min="8189" max="8438" width="14" style="1"/>
    <col min="8439" max="8440" width="14" style="1" customWidth="1"/>
    <col min="8441" max="8441" width="55.28515625" style="1" bestFit="1" customWidth="1"/>
    <col min="8442" max="8442" width="1.5703125" style="1" customWidth="1"/>
    <col min="8443" max="8443" width="14" style="1" customWidth="1"/>
    <col min="8444" max="8444" width="41.5703125" style="1" bestFit="1" customWidth="1"/>
    <col min="8445" max="8694" width="14" style="1"/>
    <col min="8695" max="8696" width="14" style="1" customWidth="1"/>
    <col min="8697" max="8697" width="55.28515625" style="1" bestFit="1" customWidth="1"/>
    <col min="8698" max="8698" width="1.5703125" style="1" customWidth="1"/>
    <col min="8699" max="8699" width="14" style="1" customWidth="1"/>
    <col min="8700" max="8700" width="41.5703125" style="1" bestFit="1" customWidth="1"/>
    <col min="8701" max="8950" width="14" style="1"/>
    <col min="8951" max="8952" width="14" style="1" customWidth="1"/>
    <col min="8953" max="8953" width="55.28515625" style="1" bestFit="1" customWidth="1"/>
    <col min="8954" max="8954" width="1.5703125" style="1" customWidth="1"/>
    <col min="8955" max="8955" width="14" style="1" customWidth="1"/>
    <col min="8956" max="8956" width="41.5703125" style="1" bestFit="1" customWidth="1"/>
    <col min="8957" max="9206" width="14" style="1"/>
    <col min="9207" max="9208" width="14" style="1" customWidth="1"/>
    <col min="9209" max="9209" width="55.28515625" style="1" bestFit="1" customWidth="1"/>
    <col min="9210" max="9210" width="1.5703125" style="1" customWidth="1"/>
    <col min="9211" max="9211" width="14" style="1" customWidth="1"/>
    <col min="9212" max="9212" width="41.5703125" style="1" bestFit="1" customWidth="1"/>
    <col min="9213" max="9462" width="14" style="1"/>
    <col min="9463" max="9464" width="14" style="1" customWidth="1"/>
    <col min="9465" max="9465" width="55.28515625" style="1" bestFit="1" customWidth="1"/>
    <col min="9466" max="9466" width="1.5703125" style="1" customWidth="1"/>
    <col min="9467" max="9467" width="14" style="1" customWidth="1"/>
    <col min="9468" max="9468" width="41.5703125" style="1" bestFit="1" customWidth="1"/>
    <col min="9469" max="9718" width="14" style="1"/>
    <col min="9719" max="9720" width="14" style="1" customWidth="1"/>
    <col min="9721" max="9721" width="55.28515625" style="1" bestFit="1" customWidth="1"/>
    <col min="9722" max="9722" width="1.5703125" style="1" customWidth="1"/>
    <col min="9723" max="9723" width="14" style="1" customWidth="1"/>
    <col min="9724" max="9724" width="41.5703125" style="1" bestFit="1" customWidth="1"/>
    <col min="9725" max="9974" width="14" style="1"/>
    <col min="9975" max="9976" width="14" style="1" customWidth="1"/>
    <col min="9977" max="9977" width="55.28515625" style="1" bestFit="1" customWidth="1"/>
    <col min="9978" max="9978" width="1.5703125" style="1" customWidth="1"/>
    <col min="9979" max="9979" width="14" style="1" customWidth="1"/>
    <col min="9980" max="9980" width="41.5703125" style="1" bestFit="1" customWidth="1"/>
    <col min="9981" max="10230" width="14" style="1"/>
    <col min="10231" max="10232" width="14" style="1" customWidth="1"/>
    <col min="10233" max="10233" width="55.28515625" style="1" bestFit="1" customWidth="1"/>
    <col min="10234" max="10234" width="1.5703125" style="1" customWidth="1"/>
    <col min="10235" max="10235" width="14" style="1" customWidth="1"/>
    <col min="10236" max="10236" width="41.5703125" style="1" bestFit="1" customWidth="1"/>
    <col min="10237" max="10486" width="14" style="1"/>
    <col min="10487" max="10488" width="14" style="1" customWidth="1"/>
    <col min="10489" max="10489" width="55.28515625" style="1" bestFit="1" customWidth="1"/>
    <col min="10490" max="10490" width="1.5703125" style="1" customWidth="1"/>
    <col min="10491" max="10491" width="14" style="1" customWidth="1"/>
    <col min="10492" max="10492" width="41.5703125" style="1" bestFit="1" customWidth="1"/>
    <col min="10493" max="10742" width="14" style="1"/>
    <col min="10743" max="10744" width="14" style="1" customWidth="1"/>
    <col min="10745" max="10745" width="55.28515625" style="1" bestFit="1" customWidth="1"/>
    <col min="10746" max="10746" width="1.5703125" style="1" customWidth="1"/>
    <col min="10747" max="10747" width="14" style="1" customWidth="1"/>
    <col min="10748" max="10748" width="41.5703125" style="1" bestFit="1" customWidth="1"/>
    <col min="10749" max="10998" width="14" style="1"/>
    <col min="10999" max="11000" width="14" style="1" customWidth="1"/>
    <col min="11001" max="11001" width="55.28515625" style="1" bestFit="1" customWidth="1"/>
    <col min="11002" max="11002" width="1.5703125" style="1" customWidth="1"/>
    <col min="11003" max="11003" width="14" style="1" customWidth="1"/>
    <col min="11004" max="11004" width="41.5703125" style="1" bestFit="1" customWidth="1"/>
    <col min="11005" max="11254" width="14" style="1"/>
    <col min="11255" max="11256" width="14" style="1" customWidth="1"/>
    <col min="11257" max="11257" width="55.28515625" style="1" bestFit="1" customWidth="1"/>
    <col min="11258" max="11258" width="1.5703125" style="1" customWidth="1"/>
    <col min="11259" max="11259" width="14" style="1" customWidth="1"/>
    <col min="11260" max="11260" width="41.5703125" style="1" bestFit="1" customWidth="1"/>
    <col min="11261" max="11510" width="14" style="1"/>
    <col min="11511" max="11512" width="14" style="1" customWidth="1"/>
    <col min="11513" max="11513" width="55.28515625" style="1" bestFit="1" customWidth="1"/>
    <col min="11514" max="11514" width="1.5703125" style="1" customWidth="1"/>
    <col min="11515" max="11515" width="14" style="1" customWidth="1"/>
    <col min="11516" max="11516" width="41.5703125" style="1" bestFit="1" customWidth="1"/>
    <col min="11517" max="11766" width="14" style="1"/>
    <col min="11767" max="11768" width="14" style="1" customWidth="1"/>
    <col min="11769" max="11769" width="55.28515625" style="1" bestFit="1" customWidth="1"/>
    <col min="11770" max="11770" width="1.5703125" style="1" customWidth="1"/>
    <col min="11771" max="11771" width="14" style="1" customWidth="1"/>
    <col min="11772" max="11772" width="41.5703125" style="1" bestFit="1" customWidth="1"/>
    <col min="11773" max="12022" width="14" style="1"/>
    <col min="12023" max="12024" width="14" style="1" customWidth="1"/>
    <col min="12025" max="12025" width="55.28515625" style="1" bestFit="1" customWidth="1"/>
    <col min="12026" max="12026" width="1.5703125" style="1" customWidth="1"/>
    <col min="12027" max="12027" width="14" style="1" customWidth="1"/>
    <col min="12028" max="12028" width="41.5703125" style="1" bestFit="1" customWidth="1"/>
    <col min="12029" max="12278" width="14" style="1"/>
    <col min="12279" max="12280" width="14" style="1" customWidth="1"/>
    <col min="12281" max="12281" width="55.28515625" style="1" bestFit="1" customWidth="1"/>
    <col min="12282" max="12282" width="1.5703125" style="1" customWidth="1"/>
    <col min="12283" max="12283" width="14" style="1" customWidth="1"/>
    <col min="12284" max="12284" width="41.5703125" style="1" bestFit="1" customWidth="1"/>
    <col min="12285" max="12534" width="14" style="1"/>
    <col min="12535" max="12536" width="14" style="1" customWidth="1"/>
    <col min="12537" max="12537" width="55.28515625" style="1" bestFit="1" customWidth="1"/>
    <col min="12538" max="12538" width="1.5703125" style="1" customWidth="1"/>
    <col min="12539" max="12539" width="14" style="1" customWidth="1"/>
    <col min="12540" max="12540" width="41.5703125" style="1" bestFit="1" customWidth="1"/>
    <col min="12541" max="12790" width="14" style="1"/>
    <col min="12791" max="12792" width="14" style="1" customWidth="1"/>
    <col min="12793" max="12793" width="55.28515625" style="1" bestFit="1" customWidth="1"/>
    <col min="12794" max="12794" width="1.5703125" style="1" customWidth="1"/>
    <col min="12795" max="12795" width="14" style="1" customWidth="1"/>
    <col min="12796" max="12796" width="41.5703125" style="1" bestFit="1" customWidth="1"/>
    <col min="12797" max="13046" width="14" style="1"/>
    <col min="13047" max="13048" width="14" style="1" customWidth="1"/>
    <col min="13049" max="13049" width="55.28515625" style="1" bestFit="1" customWidth="1"/>
    <col min="13050" max="13050" width="1.5703125" style="1" customWidth="1"/>
    <col min="13051" max="13051" width="14" style="1" customWidth="1"/>
    <col min="13052" max="13052" width="41.5703125" style="1" bestFit="1" customWidth="1"/>
    <col min="13053" max="13302" width="14" style="1"/>
    <col min="13303" max="13304" width="14" style="1" customWidth="1"/>
    <col min="13305" max="13305" width="55.28515625" style="1" bestFit="1" customWidth="1"/>
    <col min="13306" max="13306" width="1.5703125" style="1" customWidth="1"/>
    <col min="13307" max="13307" width="14" style="1" customWidth="1"/>
    <col min="13308" max="13308" width="41.5703125" style="1" bestFit="1" customWidth="1"/>
    <col min="13309" max="13558" width="14" style="1"/>
    <col min="13559" max="13560" width="14" style="1" customWidth="1"/>
    <col min="13561" max="13561" width="55.28515625" style="1" bestFit="1" customWidth="1"/>
    <col min="13562" max="13562" width="1.5703125" style="1" customWidth="1"/>
    <col min="13563" max="13563" width="14" style="1" customWidth="1"/>
    <col min="13564" max="13564" width="41.5703125" style="1" bestFit="1" customWidth="1"/>
    <col min="13565" max="13814" width="14" style="1"/>
    <col min="13815" max="13816" width="14" style="1" customWidth="1"/>
    <col min="13817" max="13817" width="55.28515625" style="1" bestFit="1" customWidth="1"/>
    <col min="13818" max="13818" width="1.5703125" style="1" customWidth="1"/>
    <col min="13819" max="13819" width="14" style="1" customWidth="1"/>
    <col min="13820" max="13820" width="41.5703125" style="1" bestFit="1" customWidth="1"/>
    <col min="13821" max="14070" width="14" style="1"/>
    <col min="14071" max="14072" width="14" style="1" customWidth="1"/>
    <col min="14073" max="14073" width="55.28515625" style="1" bestFit="1" customWidth="1"/>
    <col min="14074" max="14074" width="1.5703125" style="1" customWidth="1"/>
    <col min="14075" max="14075" width="14" style="1" customWidth="1"/>
    <col min="14076" max="14076" width="41.5703125" style="1" bestFit="1" customWidth="1"/>
    <col min="14077" max="14326" width="14" style="1"/>
    <col min="14327" max="14328" width="14" style="1" customWidth="1"/>
    <col min="14329" max="14329" width="55.28515625" style="1" bestFit="1" customWidth="1"/>
    <col min="14330" max="14330" width="1.5703125" style="1" customWidth="1"/>
    <col min="14331" max="14331" width="14" style="1" customWidth="1"/>
    <col min="14332" max="14332" width="41.5703125" style="1" bestFit="1" customWidth="1"/>
    <col min="14333" max="14582" width="14" style="1"/>
    <col min="14583" max="14584" width="14" style="1" customWidth="1"/>
    <col min="14585" max="14585" width="55.28515625" style="1" bestFit="1" customWidth="1"/>
    <col min="14586" max="14586" width="1.5703125" style="1" customWidth="1"/>
    <col min="14587" max="14587" width="14" style="1" customWidth="1"/>
    <col min="14588" max="14588" width="41.5703125" style="1" bestFit="1" customWidth="1"/>
    <col min="14589" max="14838" width="14" style="1"/>
    <col min="14839" max="14840" width="14" style="1" customWidth="1"/>
    <col min="14841" max="14841" width="55.28515625" style="1" bestFit="1" customWidth="1"/>
    <col min="14842" max="14842" width="1.5703125" style="1" customWidth="1"/>
    <col min="14843" max="14843" width="14" style="1" customWidth="1"/>
    <col min="14844" max="14844" width="41.5703125" style="1" bestFit="1" customWidth="1"/>
    <col min="14845" max="15094" width="14" style="1"/>
    <col min="15095" max="15096" width="14" style="1" customWidth="1"/>
    <col min="15097" max="15097" width="55.28515625" style="1" bestFit="1" customWidth="1"/>
    <col min="15098" max="15098" width="1.5703125" style="1" customWidth="1"/>
    <col min="15099" max="15099" width="14" style="1" customWidth="1"/>
    <col min="15100" max="15100" width="41.5703125" style="1" bestFit="1" customWidth="1"/>
    <col min="15101" max="15350" width="14" style="1"/>
    <col min="15351" max="15352" width="14" style="1" customWidth="1"/>
    <col min="15353" max="15353" width="55.28515625" style="1" bestFit="1" customWidth="1"/>
    <col min="15354" max="15354" width="1.5703125" style="1" customWidth="1"/>
    <col min="15355" max="15355" width="14" style="1" customWidth="1"/>
    <col min="15356" max="15356" width="41.5703125" style="1" bestFit="1" customWidth="1"/>
    <col min="15357" max="15606" width="14" style="1"/>
    <col min="15607" max="15608" width="14" style="1" customWidth="1"/>
    <col min="15609" max="15609" width="55.28515625" style="1" bestFit="1" customWidth="1"/>
    <col min="15610" max="15610" width="1.5703125" style="1" customWidth="1"/>
    <col min="15611" max="15611" width="14" style="1" customWidth="1"/>
    <col min="15612" max="15612" width="41.5703125" style="1" bestFit="1" customWidth="1"/>
    <col min="15613" max="15862" width="14" style="1"/>
    <col min="15863" max="15864" width="14" style="1" customWidth="1"/>
    <col min="15865" max="15865" width="55.28515625" style="1" bestFit="1" customWidth="1"/>
    <col min="15866" max="15866" width="1.5703125" style="1" customWidth="1"/>
    <col min="15867" max="15867" width="14" style="1" customWidth="1"/>
    <col min="15868" max="15868" width="41.5703125" style="1" bestFit="1" customWidth="1"/>
    <col min="15869" max="16118" width="14" style="1"/>
    <col min="16119" max="16120" width="14" style="1" customWidth="1"/>
    <col min="16121" max="16121" width="55.28515625" style="1" bestFit="1" customWidth="1"/>
    <col min="16122" max="16122" width="1.5703125" style="1" customWidth="1"/>
    <col min="16123" max="16123" width="14" style="1" customWidth="1"/>
    <col min="16124" max="16124" width="41.5703125" style="1" bestFit="1" customWidth="1"/>
    <col min="16125" max="16384" width="14" style="1"/>
  </cols>
  <sheetData>
    <row r="1" spans="1:8" ht="70.150000000000006" customHeight="1" x14ac:dyDescent="0.75">
      <c r="H1" s="175" t="s">
        <v>29</v>
      </c>
    </row>
    <row r="2" spans="1:8" ht="67.150000000000006" customHeight="1" x14ac:dyDescent="0.75">
      <c r="B2" s="177" t="s">
        <v>19</v>
      </c>
      <c r="C2" s="177"/>
      <c r="D2" s="177"/>
      <c r="E2" s="177"/>
      <c r="F2" s="177"/>
      <c r="G2" s="177"/>
      <c r="H2" s="176"/>
    </row>
    <row r="3" spans="1:8" ht="33" customHeight="1" x14ac:dyDescent="0.75">
      <c r="A3" s="167" t="s">
        <v>0</v>
      </c>
      <c r="B3" s="168"/>
      <c r="C3" s="178">
        <v>45321</v>
      </c>
      <c r="D3" s="179"/>
      <c r="E3" s="180"/>
      <c r="F3" s="10" t="s">
        <v>24</v>
      </c>
      <c r="G3" s="181" t="s">
        <v>54</v>
      </c>
      <c r="H3" s="181"/>
    </row>
    <row r="4" spans="1:8" ht="33" customHeight="1" x14ac:dyDescent="0.75">
      <c r="A4" s="167" t="s">
        <v>15</v>
      </c>
      <c r="B4" s="168"/>
      <c r="C4" s="167" t="s">
        <v>66</v>
      </c>
      <c r="D4" s="169"/>
      <c r="E4" s="168"/>
      <c r="F4" s="10" t="s">
        <v>25</v>
      </c>
      <c r="G4" s="170">
        <v>45315</v>
      </c>
      <c r="H4" s="170"/>
    </row>
    <row r="5" spans="1:8" ht="34.9" customHeight="1" x14ac:dyDescent="0.75">
      <c r="A5" s="167" t="s">
        <v>1</v>
      </c>
      <c r="B5" s="168"/>
      <c r="C5" s="167" t="s">
        <v>57</v>
      </c>
      <c r="D5" s="169"/>
      <c r="E5" s="168"/>
      <c r="F5" s="10" t="s">
        <v>26</v>
      </c>
      <c r="G5" s="170">
        <v>45321</v>
      </c>
      <c r="H5" s="170"/>
    </row>
    <row r="6" spans="1:8" ht="33" customHeight="1" x14ac:dyDescent="0.75">
      <c r="A6" s="167" t="s">
        <v>2</v>
      </c>
      <c r="B6" s="168"/>
      <c r="C6" s="167">
        <v>7</v>
      </c>
      <c r="D6" s="169"/>
      <c r="E6" s="168"/>
      <c r="F6" s="10" t="s">
        <v>27</v>
      </c>
      <c r="G6" s="171"/>
      <c r="H6" s="171"/>
    </row>
    <row r="7" spans="1:8" ht="33" customHeight="1" x14ac:dyDescent="0.75">
      <c r="A7" s="172" t="s">
        <v>14</v>
      </c>
      <c r="B7" s="165" t="s">
        <v>3</v>
      </c>
      <c r="C7" s="165" t="s">
        <v>4</v>
      </c>
      <c r="D7" s="174" t="s">
        <v>5</v>
      </c>
      <c r="E7" s="174"/>
      <c r="F7" s="174"/>
      <c r="G7" s="165" t="s">
        <v>23</v>
      </c>
      <c r="H7" s="165" t="s">
        <v>22</v>
      </c>
    </row>
    <row r="8" spans="1:8" ht="33" customHeight="1" x14ac:dyDescent="0.75">
      <c r="A8" s="173"/>
      <c r="B8" s="166"/>
      <c r="C8" s="166"/>
      <c r="D8" s="9"/>
      <c r="E8" s="9"/>
      <c r="F8" s="9" t="s">
        <v>6</v>
      </c>
      <c r="G8" s="166"/>
      <c r="H8" s="166"/>
    </row>
    <row r="9" spans="1:8" ht="51" x14ac:dyDescent="0.75">
      <c r="A9" s="12">
        <v>1</v>
      </c>
      <c r="B9" s="11" t="s">
        <v>51</v>
      </c>
      <c r="C9" s="16" t="s">
        <v>20</v>
      </c>
      <c r="D9" s="13"/>
      <c r="E9" s="14"/>
      <c r="F9" s="14">
        <f>E9*D9</f>
        <v>0</v>
      </c>
      <c r="G9" s="14"/>
      <c r="H9" s="15">
        <f>G9*F9</f>
        <v>0</v>
      </c>
    </row>
    <row r="10" spans="1:8" ht="35.25" x14ac:dyDescent="0.75">
      <c r="A10" s="12"/>
      <c r="B10" s="11"/>
      <c r="C10" s="16"/>
      <c r="D10" s="13"/>
      <c r="E10" s="14"/>
      <c r="F10" s="14"/>
      <c r="G10" s="14"/>
      <c r="H10" s="15"/>
    </row>
    <row r="11" spans="1:8" ht="35.25" x14ac:dyDescent="0.75">
      <c r="A11" s="12"/>
      <c r="B11" s="11"/>
      <c r="C11" s="16"/>
      <c r="D11" s="13"/>
      <c r="E11" s="14"/>
      <c r="F11" s="14"/>
      <c r="G11" s="14"/>
      <c r="H11" s="15"/>
    </row>
    <row r="12" spans="1:8" ht="35.25" x14ac:dyDescent="0.75">
      <c r="A12" s="12"/>
      <c r="B12" s="11"/>
      <c r="C12" s="6"/>
      <c r="D12" s="7"/>
      <c r="E12" s="14"/>
      <c r="F12" s="14"/>
      <c r="G12" s="14"/>
      <c r="H12" s="15"/>
    </row>
    <row r="13" spans="1:8" ht="35.25" x14ac:dyDescent="0.75">
      <c r="A13" s="12"/>
      <c r="B13" s="11"/>
      <c r="C13" s="6"/>
      <c r="D13" s="7"/>
      <c r="E13" s="14"/>
      <c r="F13" s="14"/>
      <c r="G13" s="14"/>
      <c r="H13" s="15"/>
    </row>
    <row r="14" spans="1:8" ht="35.25" x14ac:dyDescent="0.75">
      <c r="A14" s="12"/>
      <c r="B14" s="11"/>
      <c r="C14" s="16"/>
      <c r="D14" s="7"/>
      <c r="E14" s="7"/>
      <c r="F14" s="7"/>
      <c r="G14" s="7"/>
      <c r="H14" s="15"/>
    </row>
    <row r="15" spans="1:8" ht="33" customHeight="1" x14ac:dyDescent="0.75">
      <c r="A15" s="2"/>
      <c r="B15" s="5"/>
      <c r="C15" s="6"/>
      <c r="D15" s="7"/>
      <c r="E15" s="7"/>
      <c r="F15" s="7"/>
      <c r="G15" s="7"/>
      <c r="H15" s="7"/>
    </row>
    <row r="16" spans="1:8" ht="33" customHeight="1" x14ac:dyDescent="0.75">
      <c r="A16" s="2"/>
      <c r="B16" s="5"/>
      <c r="C16" s="6"/>
      <c r="D16" s="7"/>
      <c r="E16" s="7"/>
      <c r="F16" s="7"/>
      <c r="G16" s="7"/>
      <c r="H16" s="7"/>
    </row>
    <row r="17" spans="1:8" ht="33" customHeight="1" x14ac:dyDescent="0.75">
      <c r="A17" s="2"/>
      <c r="B17" s="5"/>
      <c r="C17" s="6"/>
      <c r="D17" s="7"/>
      <c r="E17" s="7"/>
      <c r="F17" s="7"/>
      <c r="G17" s="7"/>
      <c r="H17" s="7"/>
    </row>
    <row r="18" spans="1:8" ht="33" customHeight="1" x14ac:dyDescent="0.75">
      <c r="A18" s="2"/>
      <c r="B18" s="5"/>
      <c r="C18" s="6"/>
      <c r="D18" s="7"/>
      <c r="E18" s="7"/>
      <c r="F18" s="7"/>
      <c r="G18" s="7"/>
      <c r="H18" s="7"/>
    </row>
    <row r="19" spans="1:8" ht="33" customHeight="1" x14ac:dyDescent="0.75">
      <c r="A19" s="2"/>
      <c r="B19" s="5"/>
      <c r="C19" s="6"/>
      <c r="D19" s="7"/>
      <c r="E19" s="7"/>
      <c r="F19" s="7"/>
      <c r="G19" s="7"/>
      <c r="H19" s="7"/>
    </row>
    <row r="20" spans="1:8" ht="33" customHeight="1" x14ac:dyDescent="0.75">
      <c r="A20" s="158" t="s">
        <v>16</v>
      </c>
      <c r="B20" s="159"/>
      <c r="C20" s="159"/>
      <c r="D20" s="159"/>
      <c r="E20" s="159"/>
      <c r="F20" s="159"/>
      <c r="G20" s="160"/>
      <c r="H20" s="8">
        <f>H9</f>
        <v>0</v>
      </c>
    </row>
    <row r="21" spans="1:8" ht="33" customHeight="1" x14ac:dyDescent="0.75">
      <c r="A21" s="161" t="s">
        <v>56</v>
      </c>
      <c r="B21" s="4" t="s">
        <v>41</v>
      </c>
      <c r="C21" s="162">
        <f>H20+'مستخلص (6)'!C21:E21</f>
        <v>30800</v>
      </c>
      <c r="D21" s="157"/>
      <c r="E21" s="157"/>
      <c r="F21" s="154" t="s">
        <v>21</v>
      </c>
      <c r="G21" s="154"/>
      <c r="H21" s="155"/>
    </row>
    <row r="22" spans="1:8" ht="33" customHeight="1" x14ac:dyDescent="0.75">
      <c r="A22" s="161"/>
      <c r="B22" s="4" t="s">
        <v>55</v>
      </c>
      <c r="C22" s="156">
        <f>H20</f>
        <v>0</v>
      </c>
      <c r="D22" s="157"/>
      <c r="E22" s="157"/>
      <c r="F22" s="154" t="s">
        <v>21</v>
      </c>
      <c r="G22" s="154"/>
      <c r="H22" s="155"/>
    </row>
    <row r="23" spans="1:8" ht="33" customHeight="1" x14ac:dyDescent="0.75">
      <c r="A23" s="161"/>
      <c r="B23" s="4" t="s">
        <v>9</v>
      </c>
      <c r="C23" s="156">
        <f>C21*0%</f>
        <v>0</v>
      </c>
      <c r="D23" s="157"/>
      <c r="E23" s="157"/>
      <c r="F23" s="154" t="s">
        <v>21</v>
      </c>
      <c r="G23" s="154"/>
      <c r="H23" s="155"/>
    </row>
    <row r="24" spans="1:8" ht="33" customHeight="1" x14ac:dyDescent="0.75">
      <c r="A24" s="161"/>
      <c r="B24" s="4" t="s">
        <v>10</v>
      </c>
      <c r="C24" s="156">
        <f>C21*0%</f>
        <v>0</v>
      </c>
      <c r="D24" s="157"/>
      <c r="E24" s="157"/>
      <c r="F24" s="154" t="s">
        <v>21</v>
      </c>
      <c r="G24" s="154"/>
      <c r="H24" s="155"/>
    </row>
    <row r="25" spans="1:8" ht="33" customHeight="1" x14ac:dyDescent="0.75">
      <c r="A25" s="161"/>
      <c r="B25" s="4" t="s">
        <v>11</v>
      </c>
      <c r="C25" s="156"/>
      <c r="D25" s="157"/>
      <c r="E25" s="157"/>
      <c r="F25" s="154" t="s">
        <v>21</v>
      </c>
      <c r="G25" s="154"/>
      <c r="H25" s="155"/>
    </row>
    <row r="26" spans="1:8" ht="33" customHeight="1" x14ac:dyDescent="0.75">
      <c r="A26" s="161"/>
      <c r="B26" s="4" t="s">
        <v>12</v>
      </c>
      <c r="C26" s="156">
        <v>0</v>
      </c>
      <c r="D26" s="157"/>
      <c r="E26" s="157"/>
      <c r="F26" s="154" t="s">
        <v>21</v>
      </c>
      <c r="G26" s="154"/>
      <c r="H26" s="155"/>
    </row>
    <row r="27" spans="1:8" ht="33" customHeight="1" x14ac:dyDescent="0.75">
      <c r="A27" s="161"/>
      <c r="B27" s="4" t="s">
        <v>13</v>
      </c>
      <c r="C27" s="156">
        <f>C22</f>
        <v>0</v>
      </c>
      <c r="D27" s="157"/>
      <c r="E27" s="157"/>
      <c r="F27" s="154" t="s">
        <v>21</v>
      </c>
      <c r="G27" s="154"/>
      <c r="H27" s="155"/>
    </row>
    <row r="28" spans="1:8" ht="33" customHeight="1" x14ac:dyDescent="0.75">
      <c r="A28" s="161"/>
      <c r="B28" s="163" t="s">
        <v>17</v>
      </c>
      <c r="C28" s="163"/>
      <c r="D28" s="163"/>
      <c r="E28" s="163"/>
      <c r="F28" s="163"/>
      <c r="G28" s="163"/>
      <c r="H28" s="163"/>
    </row>
    <row r="29" spans="1:8" ht="99.6" customHeight="1" x14ac:dyDescent="0.75">
      <c r="A29" s="161"/>
      <c r="B29" s="164" t="s">
        <v>53</v>
      </c>
      <c r="C29" s="164"/>
      <c r="D29" s="164"/>
      <c r="E29" s="164"/>
      <c r="F29" s="164"/>
      <c r="G29" s="164"/>
      <c r="H29" s="164"/>
    </row>
    <row r="30" spans="1:8" ht="90" customHeight="1" x14ac:dyDescent="0.75">
      <c r="A30" s="161"/>
      <c r="B30" s="164" t="s">
        <v>52</v>
      </c>
      <c r="C30" s="164"/>
      <c r="D30" s="164"/>
      <c r="E30" s="164"/>
      <c r="F30" s="164"/>
      <c r="G30" s="164"/>
      <c r="H30" s="164"/>
    </row>
    <row r="31" spans="1:8" ht="33" customHeight="1" x14ac:dyDescent="0.75">
      <c r="A31" s="3"/>
      <c r="B31" s="3"/>
      <c r="C31" s="3"/>
      <c r="D31" s="3"/>
      <c r="E31" s="3"/>
      <c r="F31" s="3"/>
      <c r="G31" s="3"/>
      <c r="H31" s="3"/>
    </row>
  </sheetData>
  <mergeCells count="39">
    <mergeCell ref="C27:E27"/>
    <mergeCell ref="F27:H27"/>
    <mergeCell ref="A20:G20"/>
    <mergeCell ref="A21:A30"/>
    <mergeCell ref="C21:E21"/>
    <mergeCell ref="F21:H21"/>
    <mergeCell ref="C22:E22"/>
    <mergeCell ref="F22:H22"/>
    <mergeCell ref="C23:E23"/>
    <mergeCell ref="F23:H23"/>
    <mergeCell ref="C24:E24"/>
    <mergeCell ref="F24:H24"/>
    <mergeCell ref="B28:H28"/>
    <mergeCell ref="B29:H29"/>
    <mergeCell ref="B30:H30"/>
    <mergeCell ref="C25:E25"/>
    <mergeCell ref="F25:H25"/>
    <mergeCell ref="C26:E26"/>
    <mergeCell ref="H7:H8"/>
    <mergeCell ref="A5:B5"/>
    <mergeCell ref="C5:E5"/>
    <mergeCell ref="G5:H5"/>
    <mergeCell ref="A6:B6"/>
    <mergeCell ref="C6:E6"/>
    <mergeCell ref="G6:H6"/>
    <mergeCell ref="A7:A8"/>
    <mergeCell ref="B7:B8"/>
    <mergeCell ref="C7:C8"/>
    <mergeCell ref="D7:F7"/>
    <mergeCell ref="G7:G8"/>
    <mergeCell ref="F26:H26"/>
    <mergeCell ref="A4:B4"/>
    <mergeCell ref="C4:E4"/>
    <mergeCell ref="G4:H4"/>
    <mergeCell ref="H1:H2"/>
    <mergeCell ref="B2:G2"/>
    <mergeCell ref="A3:B3"/>
    <mergeCell ref="C3:E3"/>
    <mergeCell ref="G3:H3"/>
  </mergeCells>
  <printOptions horizontalCentered="1" verticalCentered="1"/>
  <pageMargins left="0.25" right="0.25" top="0.75" bottom="0.75" header="0.3" footer="0.3"/>
  <pageSetup paperSize="9" scale="56" orientation="portrait" r:id="rId1"/>
  <drawing r:id="rId2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1"/>
  <sheetViews>
    <sheetView rightToLeft="1" view="pageBreakPreview" zoomScale="70" zoomScaleNormal="100" zoomScaleSheetLayoutView="70" workbookViewId="0">
      <selection activeCell="B9" sqref="B9"/>
    </sheetView>
  </sheetViews>
  <sheetFormatPr defaultColWidth="14" defaultRowHeight="33" customHeight="1" x14ac:dyDescent="0.75"/>
  <cols>
    <col min="1" max="1" width="7.7109375" style="1" customWidth="1"/>
    <col min="2" max="2" width="58.5703125" style="1" customWidth="1"/>
    <col min="3" max="3" width="10.85546875" style="1" customWidth="1"/>
    <col min="4" max="6" width="19.7109375" style="1" customWidth="1"/>
    <col min="7" max="7" width="20.140625" style="1" bestFit="1" customWidth="1"/>
    <col min="8" max="8" width="20.28515625" style="1" bestFit="1" customWidth="1"/>
    <col min="9" max="246" width="14" style="1"/>
    <col min="247" max="248" width="14" style="1" customWidth="1"/>
    <col min="249" max="249" width="55.28515625" style="1" bestFit="1" customWidth="1"/>
    <col min="250" max="250" width="1.5703125" style="1" customWidth="1"/>
    <col min="251" max="251" width="14" style="1" customWidth="1"/>
    <col min="252" max="252" width="41.5703125" style="1" bestFit="1" customWidth="1"/>
    <col min="253" max="502" width="14" style="1"/>
    <col min="503" max="504" width="14" style="1" customWidth="1"/>
    <col min="505" max="505" width="55.28515625" style="1" bestFit="1" customWidth="1"/>
    <col min="506" max="506" width="1.5703125" style="1" customWidth="1"/>
    <col min="507" max="507" width="14" style="1" customWidth="1"/>
    <col min="508" max="508" width="41.5703125" style="1" bestFit="1" customWidth="1"/>
    <col min="509" max="758" width="14" style="1"/>
    <col min="759" max="760" width="14" style="1" customWidth="1"/>
    <col min="761" max="761" width="55.28515625" style="1" bestFit="1" customWidth="1"/>
    <col min="762" max="762" width="1.5703125" style="1" customWidth="1"/>
    <col min="763" max="763" width="14" style="1" customWidth="1"/>
    <col min="764" max="764" width="41.5703125" style="1" bestFit="1" customWidth="1"/>
    <col min="765" max="1014" width="14" style="1"/>
    <col min="1015" max="1016" width="14" style="1" customWidth="1"/>
    <col min="1017" max="1017" width="55.28515625" style="1" bestFit="1" customWidth="1"/>
    <col min="1018" max="1018" width="1.5703125" style="1" customWidth="1"/>
    <col min="1019" max="1019" width="14" style="1" customWidth="1"/>
    <col min="1020" max="1020" width="41.5703125" style="1" bestFit="1" customWidth="1"/>
    <col min="1021" max="1270" width="14" style="1"/>
    <col min="1271" max="1272" width="14" style="1" customWidth="1"/>
    <col min="1273" max="1273" width="55.28515625" style="1" bestFit="1" customWidth="1"/>
    <col min="1274" max="1274" width="1.5703125" style="1" customWidth="1"/>
    <col min="1275" max="1275" width="14" style="1" customWidth="1"/>
    <col min="1276" max="1276" width="41.5703125" style="1" bestFit="1" customWidth="1"/>
    <col min="1277" max="1526" width="14" style="1"/>
    <col min="1527" max="1528" width="14" style="1" customWidth="1"/>
    <col min="1529" max="1529" width="55.28515625" style="1" bestFit="1" customWidth="1"/>
    <col min="1530" max="1530" width="1.5703125" style="1" customWidth="1"/>
    <col min="1531" max="1531" width="14" style="1" customWidth="1"/>
    <col min="1532" max="1532" width="41.5703125" style="1" bestFit="1" customWidth="1"/>
    <col min="1533" max="1782" width="14" style="1"/>
    <col min="1783" max="1784" width="14" style="1" customWidth="1"/>
    <col min="1785" max="1785" width="55.28515625" style="1" bestFit="1" customWidth="1"/>
    <col min="1786" max="1786" width="1.5703125" style="1" customWidth="1"/>
    <col min="1787" max="1787" width="14" style="1" customWidth="1"/>
    <col min="1788" max="1788" width="41.5703125" style="1" bestFit="1" customWidth="1"/>
    <col min="1789" max="2038" width="14" style="1"/>
    <col min="2039" max="2040" width="14" style="1" customWidth="1"/>
    <col min="2041" max="2041" width="55.28515625" style="1" bestFit="1" customWidth="1"/>
    <col min="2042" max="2042" width="1.5703125" style="1" customWidth="1"/>
    <col min="2043" max="2043" width="14" style="1" customWidth="1"/>
    <col min="2044" max="2044" width="41.5703125" style="1" bestFit="1" customWidth="1"/>
    <col min="2045" max="2294" width="14" style="1"/>
    <col min="2295" max="2296" width="14" style="1" customWidth="1"/>
    <col min="2297" max="2297" width="55.28515625" style="1" bestFit="1" customWidth="1"/>
    <col min="2298" max="2298" width="1.5703125" style="1" customWidth="1"/>
    <col min="2299" max="2299" width="14" style="1" customWidth="1"/>
    <col min="2300" max="2300" width="41.5703125" style="1" bestFit="1" customWidth="1"/>
    <col min="2301" max="2550" width="14" style="1"/>
    <col min="2551" max="2552" width="14" style="1" customWidth="1"/>
    <col min="2553" max="2553" width="55.28515625" style="1" bestFit="1" customWidth="1"/>
    <col min="2554" max="2554" width="1.5703125" style="1" customWidth="1"/>
    <col min="2555" max="2555" width="14" style="1" customWidth="1"/>
    <col min="2556" max="2556" width="41.5703125" style="1" bestFit="1" customWidth="1"/>
    <col min="2557" max="2806" width="14" style="1"/>
    <col min="2807" max="2808" width="14" style="1" customWidth="1"/>
    <col min="2809" max="2809" width="55.28515625" style="1" bestFit="1" customWidth="1"/>
    <col min="2810" max="2810" width="1.5703125" style="1" customWidth="1"/>
    <col min="2811" max="2811" width="14" style="1" customWidth="1"/>
    <col min="2812" max="2812" width="41.5703125" style="1" bestFit="1" customWidth="1"/>
    <col min="2813" max="3062" width="14" style="1"/>
    <col min="3063" max="3064" width="14" style="1" customWidth="1"/>
    <col min="3065" max="3065" width="55.28515625" style="1" bestFit="1" customWidth="1"/>
    <col min="3066" max="3066" width="1.5703125" style="1" customWidth="1"/>
    <col min="3067" max="3067" width="14" style="1" customWidth="1"/>
    <col min="3068" max="3068" width="41.5703125" style="1" bestFit="1" customWidth="1"/>
    <col min="3069" max="3318" width="14" style="1"/>
    <col min="3319" max="3320" width="14" style="1" customWidth="1"/>
    <col min="3321" max="3321" width="55.28515625" style="1" bestFit="1" customWidth="1"/>
    <col min="3322" max="3322" width="1.5703125" style="1" customWidth="1"/>
    <col min="3323" max="3323" width="14" style="1" customWidth="1"/>
    <col min="3324" max="3324" width="41.5703125" style="1" bestFit="1" customWidth="1"/>
    <col min="3325" max="3574" width="14" style="1"/>
    <col min="3575" max="3576" width="14" style="1" customWidth="1"/>
    <col min="3577" max="3577" width="55.28515625" style="1" bestFit="1" customWidth="1"/>
    <col min="3578" max="3578" width="1.5703125" style="1" customWidth="1"/>
    <col min="3579" max="3579" width="14" style="1" customWidth="1"/>
    <col min="3580" max="3580" width="41.5703125" style="1" bestFit="1" customWidth="1"/>
    <col min="3581" max="3830" width="14" style="1"/>
    <col min="3831" max="3832" width="14" style="1" customWidth="1"/>
    <col min="3833" max="3833" width="55.28515625" style="1" bestFit="1" customWidth="1"/>
    <col min="3834" max="3834" width="1.5703125" style="1" customWidth="1"/>
    <col min="3835" max="3835" width="14" style="1" customWidth="1"/>
    <col min="3836" max="3836" width="41.5703125" style="1" bestFit="1" customWidth="1"/>
    <col min="3837" max="4086" width="14" style="1"/>
    <col min="4087" max="4088" width="14" style="1" customWidth="1"/>
    <col min="4089" max="4089" width="55.28515625" style="1" bestFit="1" customWidth="1"/>
    <col min="4090" max="4090" width="1.5703125" style="1" customWidth="1"/>
    <col min="4091" max="4091" width="14" style="1" customWidth="1"/>
    <col min="4092" max="4092" width="41.5703125" style="1" bestFit="1" customWidth="1"/>
    <col min="4093" max="4342" width="14" style="1"/>
    <col min="4343" max="4344" width="14" style="1" customWidth="1"/>
    <col min="4345" max="4345" width="55.28515625" style="1" bestFit="1" customWidth="1"/>
    <col min="4346" max="4346" width="1.5703125" style="1" customWidth="1"/>
    <col min="4347" max="4347" width="14" style="1" customWidth="1"/>
    <col min="4348" max="4348" width="41.5703125" style="1" bestFit="1" customWidth="1"/>
    <col min="4349" max="4598" width="14" style="1"/>
    <col min="4599" max="4600" width="14" style="1" customWidth="1"/>
    <col min="4601" max="4601" width="55.28515625" style="1" bestFit="1" customWidth="1"/>
    <col min="4602" max="4602" width="1.5703125" style="1" customWidth="1"/>
    <col min="4603" max="4603" width="14" style="1" customWidth="1"/>
    <col min="4604" max="4604" width="41.5703125" style="1" bestFit="1" customWidth="1"/>
    <col min="4605" max="4854" width="14" style="1"/>
    <col min="4855" max="4856" width="14" style="1" customWidth="1"/>
    <col min="4857" max="4857" width="55.28515625" style="1" bestFit="1" customWidth="1"/>
    <col min="4858" max="4858" width="1.5703125" style="1" customWidth="1"/>
    <col min="4859" max="4859" width="14" style="1" customWidth="1"/>
    <col min="4860" max="4860" width="41.5703125" style="1" bestFit="1" customWidth="1"/>
    <col min="4861" max="5110" width="14" style="1"/>
    <col min="5111" max="5112" width="14" style="1" customWidth="1"/>
    <col min="5113" max="5113" width="55.28515625" style="1" bestFit="1" customWidth="1"/>
    <col min="5114" max="5114" width="1.5703125" style="1" customWidth="1"/>
    <col min="5115" max="5115" width="14" style="1" customWidth="1"/>
    <col min="5116" max="5116" width="41.5703125" style="1" bestFit="1" customWidth="1"/>
    <col min="5117" max="5366" width="14" style="1"/>
    <col min="5367" max="5368" width="14" style="1" customWidth="1"/>
    <col min="5369" max="5369" width="55.28515625" style="1" bestFit="1" customWidth="1"/>
    <col min="5370" max="5370" width="1.5703125" style="1" customWidth="1"/>
    <col min="5371" max="5371" width="14" style="1" customWidth="1"/>
    <col min="5372" max="5372" width="41.5703125" style="1" bestFit="1" customWidth="1"/>
    <col min="5373" max="5622" width="14" style="1"/>
    <col min="5623" max="5624" width="14" style="1" customWidth="1"/>
    <col min="5625" max="5625" width="55.28515625" style="1" bestFit="1" customWidth="1"/>
    <col min="5626" max="5626" width="1.5703125" style="1" customWidth="1"/>
    <col min="5627" max="5627" width="14" style="1" customWidth="1"/>
    <col min="5628" max="5628" width="41.5703125" style="1" bestFit="1" customWidth="1"/>
    <col min="5629" max="5878" width="14" style="1"/>
    <col min="5879" max="5880" width="14" style="1" customWidth="1"/>
    <col min="5881" max="5881" width="55.28515625" style="1" bestFit="1" customWidth="1"/>
    <col min="5882" max="5882" width="1.5703125" style="1" customWidth="1"/>
    <col min="5883" max="5883" width="14" style="1" customWidth="1"/>
    <col min="5884" max="5884" width="41.5703125" style="1" bestFit="1" customWidth="1"/>
    <col min="5885" max="6134" width="14" style="1"/>
    <col min="6135" max="6136" width="14" style="1" customWidth="1"/>
    <col min="6137" max="6137" width="55.28515625" style="1" bestFit="1" customWidth="1"/>
    <col min="6138" max="6138" width="1.5703125" style="1" customWidth="1"/>
    <col min="6139" max="6139" width="14" style="1" customWidth="1"/>
    <col min="6140" max="6140" width="41.5703125" style="1" bestFit="1" customWidth="1"/>
    <col min="6141" max="6390" width="14" style="1"/>
    <col min="6391" max="6392" width="14" style="1" customWidth="1"/>
    <col min="6393" max="6393" width="55.28515625" style="1" bestFit="1" customWidth="1"/>
    <col min="6394" max="6394" width="1.5703125" style="1" customWidth="1"/>
    <col min="6395" max="6395" width="14" style="1" customWidth="1"/>
    <col min="6396" max="6396" width="41.5703125" style="1" bestFit="1" customWidth="1"/>
    <col min="6397" max="6646" width="14" style="1"/>
    <col min="6647" max="6648" width="14" style="1" customWidth="1"/>
    <col min="6649" max="6649" width="55.28515625" style="1" bestFit="1" customWidth="1"/>
    <col min="6650" max="6650" width="1.5703125" style="1" customWidth="1"/>
    <col min="6651" max="6651" width="14" style="1" customWidth="1"/>
    <col min="6652" max="6652" width="41.5703125" style="1" bestFit="1" customWidth="1"/>
    <col min="6653" max="6902" width="14" style="1"/>
    <col min="6903" max="6904" width="14" style="1" customWidth="1"/>
    <col min="6905" max="6905" width="55.28515625" style="1" bestFit="1" customWidth="1"/>
    <col min="6906" max="6906" width="1.5703125" style="1" customWidth="1"/>
    <col min="6907" max="6907" width="14" style="1" customWidth="1"/>
    <col min="6908" max="6908" width="41.5703125" style="1" bestFit="1" customWidth="1"/>
    <col min="6909" max="7158" width="14" style="1"/>
    <col min="7159" max="7160" width="14" style="1" customWidth="1"/>
    <col min="7161" max="7161" width="55.28515625" style="1" bestFit="1" customWidth="1"/>
    <col min="7162" max="7162" width="1.5703125" style="1" customWidth="1"/>
    <col min="7163" max="7163" width="14" style="1" customWidth="1"/>
    <col min="7164" max="7164" width="41.5703125" style="1" bestFit="1" customWidth="1"/>
    <col min="7165" max="7414" width="14" style="1"/>
    <col min="7415" max="7416" width="14" style="1" customWidth="1"/>
    <col min="7417" max="7417" width="55.28515625" style="1" bestFit="1" customWidth="1"/>
    <col min="7418" max="7418" width="1.5703125" style="1" customWidth="1"/>
    <col min="7419" max="7419" width="14" style="1" customWidth="1"/>
    <col min="7420" max="7420" width="41.5703125" style="1" bestFit="1" customWidth="1"/>
    <col min="7421" max="7670" width="14" style="1"/>
    <col min="7671" max="7672" width="14" style="1" customWidth="1"/>
    <col min="7673" max="7673" width="55.28515625" style="1" bestFit="1" customWidth="1"/>
    <col min="7674" max="7674" width="1.5703125" style="1" customWidth="1"/>
    <col min="7675" max="7675" width="14" style="1" customWidth="1"/>
    <col min="7676" max="7676" width="41.5703125" style="1" bestFit="1" customWidth="1"/>
    <col min="7677" max="7926" width="14" style="1"/>
    <col min="7927" max="7928" width="14" style="1" customWidth="1"/>
    <col min="7929" max="7929" width="55.28515625" style="1" bestFit="1" customWidth="1"/>
    <col min="7930" max="7930" width="1.5703125" style="1" customWidth="1"/>
    <col min="7931" max="7931" width="14" style="1" customWidth="1"/>
    <col min="7932" max="7932" width="41.5703125" style="1" bestFit="1" customWidth="1"/>
    <col min="7933" max="8182" width="14" style="1"/>
    <col min="8183" max="8184" width="14" style="1" customWidth="1"/>
    <col min="8185" max="8185" width="55.28515625" style="1" bestFit="1" customWidth="1"/>
    <col min="8186" max="8186" width="1.5703125" style="1" customWidth="1"/>
    <col min="8187" max="8187" width="14" style="1" customWidth="1"/>
    <col min="8188" max="8188" width="41.5703125" style="1" bestFit="1" customWidth="1"/>
    <col min="8189" max="8438" width="14" style="1"/>
    <col min="8439" max="8440" width="14" style="1" customWidth="1"/>
    <col min="8441" max="8441" width="55.28515625" style="1" bestFit="1" customWidth="1"/>
    <col min="8442" max="8442" width="1.5703125" style="1" customWidth="1"/>
    <col min="8443" max="8443" width="14" style="1" customWidth="1"/>
    <col min="8444" max="8444" width="41.5703125" style="1" bestFit="1" customWidth="1"/>
    <col min="8445" max="8694" width="14" style="1"/>
    <col min="8695" max="8696" width="14" style="1" customWidth="1"/>
    <col min="8697" max="8697" width="55.28515625" style="1" bestFit="1" customWidth="1"/>
    <col min="8698" max="8698" width="1.5703125" style="1" customWidth="1"/>
    <col min="8699" max="8699" width="14" style="1" customWidth="1"/>
    <col min="8700" max="8700" width="41.5703125" style="1" bestFit="1" customWidth="1"/>
    <col min="8701" max="8950" width="14" style="1"/>
    <col min="8951" max="8952" width="14" style="1" customWidth="1"/>
    <col min="8953" max="8953" width="55.28515625" style="1" bestFit="1" customWidth="1"/>
    <col min="8954" max="8954" width="1.5703125" style="1" customWidth="1"/>
    <col min="8955" max="8955" width="14" style="1" customWidth="1"/>
    <col min="8956" max="8956" width="41.5703125" style="1" bestFit="1" customWidth="1"/>
    <col min="8957" max="9206" width="14" style="1"/>
    <col min="9207" max="9208" width="14" style="1" customWidth="1"/>
    <col min="9209" max="9209" width="55.28515625" style="1" bestFit="1" customWidth="1"/>
    <col min="9210" max="9210" width="1.5703125" style="1" customWidth="1"/>
    <col min="9211" max="9211" width="14" style="1" customWidth="1"/>
    <col min="9212" max="9212" width="41.5703125" style="1" bestFit="1" customWidth="1"/>
    <col min="9213" max="9462" width="14" style="1"/>
    <col min="9463" max="9464" width="14" style="1" customWidth="1"/>
    <col min="9465" max="9465" width="55.28515625" style="1" bestFit="1" customWidth="1"/>
    <col min="9466" max="9466" width="1.5703125" style="1" customWidth="1"/>
    <col min="9467" max="9467" width="14" style="1" customWidth="1"/>
    <col min="9468" max="9468" width="41.5703125" style="1" bestFit="1" customWidth="1"/>
    <col min="9469" max="9718" width="14" style="1"/>
    <col min="9719" max="9720" width="14" style="1" customWidth="1"/>
    <col min="9721" max="9721" width="55.28515625" style="1" bestFit="1" customWidth="1"/>
    <col min="9722" max="9722" width="1.5703125" style="1" customWidth="1"/>
    <col min="9723" max="9723" width="14" style="1" customWidth="1"/>
    <col min="9724" max="9724" width="41.5703125" style="1" bestFit="1" customWidth="1"/>
    <col min="9725" max="9974" width="14" style="1"/>
    <col min="9975" max="9976" width="14" style="1" customWidth="1"/>
    <col min="9977" max="9977" width="55.28515625" style="1" bestFit="1" customWidth="1"/>
    <col min="9978" max="9978" width="1.5703125" style="1" customWidth="1"/>
    <col min="9979" max="9979" width="14" style="1" customWidth="1"/>
    <col min="9980" max="9980" width="41.5703125" style="1" bestFit="1" customWidth="1"/>
    <col min="9981" max="10230" width="14" style="1"/>
    <col min="10231" max="10232" width="14" style="1" customWidth="1"/>
    <col min="10233" max="10233" width="55.28515625" style="1" bestFit="1" customWidth="1"/>
    <col min="10234" max="10234" width="1.5703125" style="1" customWidth="1"/>
    <col min="10235" max="10235" width="14" style="1" customWidth="1"/>
    <col min="10236" max="10236" width="41.5703125" style="1" bestFit="1" customWidth="1"/>
    <col min="10237" max="10486" width="14" style="1"/>
    <col min="10487" max="10488" width="14" style="1" customWidth="1"/>
    <col min="10489" max="10489" width="55.28515625" style="1" bestFit="1" customWidth="1"/>
    <col min="10490" max="10490" width="1.5703125" style="1" customWidth="1"/>
    <col min="10491" max="10491" width="14" style="1" customWidth="1"/>
    <col min="10492" max="10492" width="41.5703125" style="1" bestFit="1" customWidth="1"/>
    <col min="10493" max="10742" width="14" style="1"/>
    <col min="10743" max="10744" width="14" style="1" customWidth="1"/>
    <col min="10745" max="10745" width="55.28515625" style="1" bestFit="1" customWidth="1"/>
    <col min="10746" max="10746" width="1.5703125" style="1" customWidth="1"/>
    <col min="10747" max="10747" width="14" style="1" customWidth="1"/>
    <col min="10748" max="10748" width="41.5703125" style="1" bestFit="1" customWidth="1"/>
    <col min="10749" max="10998" width="14" style="1"/>
    <col min="10999" max="11000" width="14" style="1" customWidth="1"/>
    <col min="11001" max="11001" width="55.28515625" style="1" bestFit="1" customWidth="1"/>
    <col min="11002" max="11002" width="1.5703125" style="1" customWidth="1"/>
    <col min="11003" max="11003" width="14" style="1" customWidth="1"/>
    <col min="11004" max="11004" width="41.5703125" style="1" bestFit="1" customWidth="1"/>
    <col min="11005" max="11254" width="14" style="1"/>
    <col min="11255" max="11256" width="14" style="1" customWidth="1"/>
    <col min="11257" max="11257" width="55.28515625" style="1" bestFit="1" customWidth="1"/>
    <col min="11258" max="11258" width="1.5703125" style="1" customWidth="1"/>
    <col min="11259" max="11259" width="14" style="1" customWidth="1"/>
    <col min="11260" max="11260" width="41.5703125" style="1" bestFit="1" customWidth="1"/>
    <col min="11261" max="11510" width="14" style="1"/>
    <col min="11511" max="11512" width="14" style="1" customWidth="1"/>
    <col min="11513" max="11513" width="55.28515625" style="1" bestFit="1" customWidth="1"/>
    <col min="11514" max="11514" width="1.5703125" style="1" customWidth="1"/>
    <col min="11515" max="11515" width="14" style="1" customWidth="1"/>
    <col min="11516" max="11516" width="41.5703125" style="1" bestFit="1" customWidth="1"/>
    <col min="11517" max="11766" width="14" style="1"/>
    <col min="11767" max="11768" width="14" style="1" customWidth="1"/>
    <col min="11769" max="11769" width="55.28515625" style="1" bestFit="1" customWidth="1"/>
    <col min="11770" max="11770" width="1.5703125" style="1" customWidth="1"/>
    <col min="11771" max="11771" width="14" style="1" customWidth="1"/>
    <col min="11772" max="11772" width="41.5703125" style="1" bestFit="1" customWidth="1"/>
    <col min="11773" max="12022" width="14" style="1"/>
    <col min="12023" max="12024" width="14" style="1" customWidth="1"/>
    <col min="12025" max="12025" width="55.28515625" style="1" bestFit="1" customWidth="1"/>
    <col min="12026" max="12026" width="1.5703125" style="1" customWidth="1"/>
    <col min="12027" max="12027" width="14" style="1" customWidth="1"/>
    <col min="12028" max="12028" width="41.5703125" style="1" bestFit="1" customWidth="1"/>
    <col min="12029" max="12278" width="14" style="1"/>
    <col min="12279" max="12280" width="14" style="1" customWidth="1"/>
    <col min="12281" max="12281" width="55.28515625" style="1" bestFit="1" customWidth="1"/>
    <col min="12282" max="12282" width="1.5703125" style="1" customWidth="1"/>
    <col min="12283" max="12283" width="14" style="1" customWidth="1"/>
    <col min="12284" max="12284" width="41.5703125" style="1" bestFit="1" customWidth="1"/>
    <col min="12285" max="12534" width="14" style="1"/>
    <col min="12535" max="12536" width="14" style="1" customWidth="1"/>
    <col min="12537" max="12537" width="55.28515625" style="1" bestFit="1" customWidth="1"/>
    <col min="12538" max="12538" width="1.5703125" style="1" customWidth="1"/>
    <col min="12539" max="12539" width="14" style="1" customWidth="1"/>
    <col min="12540" max="12540" width="41.5703125" style="1" bestFit="1" customWidth="1"/>
    <col min="12541" max="12790" width="14" style="1"/>
    <col min="12791" max="12792" width="14" style="1" customWidth="1"/>
    <col min="12793" max="12793" width="55.28515625" style="1" bestFit="1" customWidth="1"/>
    <col min="12794" max="12794" width="1.5703125" style="1" customWidth="1"/>
    <col min="12795" max="12795" width="14" style="1" customWidth="1"/>
    <col min="12796" max="12796" width="41.5703125" style="1" bestFit="1" customWidth="1"/>
    <col min="12797" max="13046" width="14" style="1"/>
    <col min="13047" max="13048" width="14" style="1" customWidth="1"/>
    <col min="13049" max="13049" width="55.28515625" style="1" bestFit="1" customWidth="1"/>
    <col min="13050" max="13050" width="1.5703125" style="1" customWidth="1"/>
    <col min="13051" max="13051" width="14" style="1" customWidth="1"/>
    <col min="13052" max="13052" width="41.5703125" style="1" bestFit="1" customWidth="1"/>
    <col min="13053" max="13302" width="14" style="1"/>
    <col min="13303" max="13304" width="14" style="1" customWidth="1"/>
    <col min="13305" max="13305" width="55.28515625" style="1" bestFit="1" customWidth="1"/>
    <col min="13306" max="13306" width="1.5703125" style="1" customWidth="1"/>
    <col min="13307" max="13307" width="14" style="1" customWidth="1"/>
    <col min="13308" max="13308" width="41.5703125" style="1" bestFit="1" customWidth="1"/>
    <col min="13309" max="13558" width="14" style="1"/>
    <col min="13559" max="13560" width="14" style="1" customWidth="1"/>
    <col min="13561" max="13561" width="55.28515625" style="1" bestFit="1" customWidth="1"/>
    <col min="13562" max="13562" width="1.5703125" style="1" customWidth="1"/>
    <col min="13563" max="13563" width="14" style="1" customWidth="1"/>
    <col min="13564" max="13564" width="41.5703125" style="1" bestFit="1" customWidth="1"/>
    <col min="13565" max="13814" width="14" style="1"/>
    <col min="13815" max="13816" width="14" style="1" customWidth="1"/>
    <col min="13817" max="13817" width="55.28515625" style="1" bestFit="1" customWidth="1"/>
    <col min="13818" max="13818" width="1.5703125" style="1" customWidth="1"/>
    <col min="13819" max="13819" width="14" style="1" customWidth="1"/>
    <col min="13820" max="13820" width="41.5703125" style="1" bestFit="1" customWidth="1"/>
    <col min="13821" max="14070" width="14" style="1"/>
    <col min="14071" max="14072" width="14" style="1" customWidth="1"/>
    <col min="14073" max="14073" width="55.28515625" style="1" bestFit="1" customWidth="1"/>
    <col min="14074" max="14074" width="1.5703125" style="1" customWidth="1"/>
    <col min="14075" max="14075" width="14" style="1" customWidth="1"/>
    <col min="14076" max="14076" width="41.5703125" style="1" bestFit="1" customWidth="1"/>
    <col min="14077" max="14326" width="14" style="1"/>
    <col min="14327" max="14328" width="14" style="1" customWidth="1"/>
    <col min="14329" max="14329" width="55.28515625" style="1" bestFit="1" customWidth="1"/>
    <col min="14330" max="14330" width="1.5703125" style="1" customWidth="1"/>
    <col min="14331" max="14331" width="14" style="1" customWidth="1"/>
    <col min="14332" max="14332" width="41.5703125" style="1" bestFit="1" customWidth="1"/>
    <col min="14333" max="14582" width="14" style="1"/>
    <col min="14583" max="14584" width="14" style="1" customWidth="1"/>
    <col min="14585" max="14585" width="55.28515625" style="1" bestFit="1" customWidth="1"/>
    <col min="14586" max="14586" width="1.5703125" style="1" customWidth="1"/>
    <col min="14587" max="14587" width="14" style="1" customWidth="1"/>
    <col min="14588" max="14588" width="41.5703125" style="1" bestFit="1" customWidth="1"/>
    <col min="14589" max="14838" width="14" style="1"/>
    <col min="14839" max="14840" width="14" style="1" customWidth="1"/>
    <col min="14841" max="14841" width="55.28515625" style="1" bestFit="1" customWidth="1"/>
    <col min="14842" max="14842" width="1.5703125" style="1" customWidth="1"/>
    <col min="14843" max="14843" width="14" style="1" customWidth="1"/>
    <col min="14844" max="14844" width="41.5703125" style="1" bestFit="1" customWidth="1"/>
    <col min="14845" max="15094" width="14" style="1"/>
    <col min="15095" max="15096" width="14" style="1" customWidth="1"/>
    <col min="15097" max="15097" width="55.28515625" style="1" bestFit="1" customWidth="1"/>
    <col min="15098" max="15098" width="1.5703125" style="1" customWidth="1"/>
    <col min="15099" max="15099" width="14" style="1" customWidth="1"/>
    <col min="15100" max="15100" width="41.5703125" style="1" bestFit="1" customWidth="1"/>
    <col min="15101" max="15350" width="14" style="1"/>
    <col min="15351" max="15352" width="14" style="1" customWidth="1"/>
    <col min="15353" max="15353" width="55.28515625" style="1" bestFit="1" customWidth="1"/>
    <col min="15354" max="15354" width="1.5703125" style="1" customWidth="1"/>
    <col min="15355" max="15355" width="14" style="1" customWidth="1"/>
    <col min="15356" max="15356" width="41.5703125" style="1" bestFit="1" customWidth="1"/>
    <col min="15357" max="15606" width="14" style="1"/>
    <col min="15607" max="15608" width="14" style="1" customWidth="1"/>
    <col min="15609" max="15609" width="55.28515625" style="1" bestFit="1" customWidth="1"/>
    <col min="15610" max="15610" width="1.5703125" style="1" customWidth="1"/>
    <col min="15611" max="15611" width="14" style="1" customWidth="1"/>
    <col min="15612" max="15612" width="41.5703125" style="1" bestFit="1" customWidth="1"/>
    <col min="15613" max="15862" width="14" style="1"/>
    <col min="15863" max="15864" width="14" style="1" customWidth="1"/>
    <col min="15865" max="15865" width="55.28515625" style="1" bestFit="1" customWidth="1"/>
    <col min="15866" max="15866" width="1.5703125" style="1" customWidth="1"/>
    <col min="15867" max="15867" width="14" style="1" customWidth="1"/>
    <col min="15868" max="15868" width="41.5703125" style="1" bestFit="1" customWidth="1"/>
    <col min="15869" max="16118" width="14" style="1"/>
    <col min="16119" max="16120" width="14" style="1" customWidth="1"/>
    <col min="16121" max="16121" width="55.28515625" style="1" bestFit="1" customWidth="1"/>
    <col min="16122" max="16122" width="1.5703125" style="1" customWidth="1"/>
    <col min="16123" max="16123" width="14" style="1" customWidth="1"/>
    <col min="16124" max="16124" width="41.5703125" style="1" bestFit="1" customWidth="1"/>
    <col min="16125" max="16384" width="14" style="1"/>
  </cols>
  <sheetData>
    <row r="1" spans="1:8" ht="70.150000000000006" customHeight="1" x14ac:dyDescent="0.75">
      <c r="H1" s="175" t="s">
        <v>29</v>
      </c>
    </row>
    <row r="2" spans="1:8" ht="67.150000000000006" customHeight="1" x14ac:dyDescent="0.75">
      <c r="B2" s="177" t="s">
        <v>19</v>
      </c>
      <c r="C2" s="177"/>
      <c r="D2" s="177"/>
      <c r="E2" s="177"/>
      <c r="F2" s="177"/>
      <c r="G2" s="177"/>
      <c r="H2" s="176"/>
    </row>
    <row r="3" spans="1:8" ht="33" customHeight="1" x14ac:dyDescent="0.75">
      <c r="A3" s="167" t="s">
        <v>0</v>
      </c>
      <c r="B3" s="168"/>
      <c r="C3" s="178">
        <v>45321</v>
      </c>
      <c r="D3" s="179"/>
      <c r="E3" s="180"/>
      <c r="F3" s="10" t="s">
        <v>24</v>
      </c>
      <c r="G3" s="181" t="s">
        <v>54</v>
      </c>
      <c r="H3" s="181"/>
    </row>
    <row r="4" spans="1:8" ht="33" customHeight="1" x14ac:dyDescent="0.75">
      <c r="A4" s="167" t="s">
        <v>15</v>
      </c>
      <c r="B4" s="168"/>
      <c r="C4" s="167" t="s">
        <v>66</v>
      </c>
      <c r="D4" s="169"/>
      <c r="E4" s="168"/>
      <c r="F4" s="10" t="s">
        <v>25</v>
      </c>
      <c r="G4" s="170">
        <v>45315</v>
      </c>
      <c r="H4" s="170"/>
    </row>
    <row r="5" spans="1:8" ht="34.9" customHeight="1" x14ac:dyDescent="0.75">
      <c r="A5" s="167" t="s">
        <v>1</v>
      </c>
      <c r="B5" s="168"/>
      <c r="C5" s="167" t="s">
        <v>58</v>
      </c>
      <c r="D5" s="169"/>
      <c r="E5" s="168"/>
      <c r="F5" s="10" t="s">
        <v>26</v>
      </c>
      <c r="G5" s="170">
        <v>45321</v>
      </c>
      <c r="H5" s="170"/>
    </row>
    <row r="6" spans="1:8" ht="33" customHeight="1" x14ac:dyDescent="0.75">
      <c r="A6" s="167" t="s">
        <v>2</v>
      </c>
      <c r="B6" s="168"/>
      <c r="C6" s="167">
        <v>6</v>
      </c>
      <c r="D6" s="169"/>
      <c r="E6" s="168"/>
      <c r="F6" s="10" t="s">
        <v>27</v>
      </c>
      <c r="G6" s="171"/>
      <c r="H6" s="171"/>
    </row>
    <row r="7" spans="1:8" ht="33" customHeight="1" x14ac:dyDescent="0.75">
      <c r="A7" s="172" t="s">
        <v>14</v>
      </c>
      <c r="B7" s="165" t="s">
        <v>3</v>
      </c>
      <c r="C7" s="165" t="s">
        <v>4</v>
      </c>
      <c r="D7" s="174" t="s">
        <v>5</v>
      </c>
      <c r="E7" s="174"/>
      <c r="F7" s="174"/>
      <c r="G7" s="165" t="s">
        <v>23</v>
      </c>
      <c r="H7" s="165" t="s">
        <v>22</v>
      </c>
    </row>
    <row r="8" spans="1:8" ht="33" customHeight="1" x14ac:dyDescent="0.75">
      <c r="A8" s="173"/>
      <c r="B8" s="166"/>
      <c r="C8" s="166"/>
      <c r="D8" s="9"/>
      <c r="E8" s="9"/>
      <c r="F8" s="9" t="s">
        <v>6</v>
      </c>
      <c r="G8" s="166"/>
      <c r="H8" s="166"/>
    </row>
    <row r="9" spans="1:8" ht="51" x14ac:dyDescent="0.75">
      <c r="A9" s="12">
        <v>1</v>
      </c>
      <c r="B9" s="11" t="s">
        <v>51</v>
      </c>
      <c r="C9" s="16" t="s">
        <v>20</v>
      </c>
      <c r="D9" s="13"/>
      <c r="E9" s="14">
        <v>280</v>
      </c>
      <c r="F9" s="14">
        <f>E9</f>
        <v>280</v>
      </c>
      <c r="G9" s="14">
        <v>53</v>
      </c>
      <c r="H9" s="15">
        <f>G9*F9</f>
        <v>14840</v>
      </c>
    </row>
    <row r="10" spans="1:8" ht="35.25" x14ac:dyDescent="0.75">
      <c r="A10" s="12"/>
      <c r="B10" s="11"/>
      <c r="C10" s="16"/>
      <c r="D10" s="13"/>
      <c r="E10" s="14"/>
      <c r="F10" s="14"/>
      <c r="G10" s="14"/>
      <c r="H10" s="15"/>
    </row>
    <row r="11" spans="1:8" ht="35.25" x14ac:dyDescent="0.75">
      <c r="A11" s="12"/>
      <c r="B11" s="11"/>
      <c r="C11" s="16"/>
      <c r="D11" s="13"/>
      <c r="E11" s="14"/>
      <c r="F11" s="14"/>
      <c r="G11" s="14"/>
      <c r="H11" s="15"/>
    </row>
    <row r="12" spans="1:8" ht="35.25" x14ac:dyDescent="0.75">
      <c r="A12" s="12"/>
      <c r="B12" s="11"/>
      <c r="C12" s="6"/>
      <c r="D12" s="7"/>
      <c r="E12" s="14"/>
      <c r="F12" s="14"/>
      <c r="G12" s="14"/>
      <c r="H12" s="15"/>
    </row>
    <row r="13" spans="1:8" ht="35.25" x14ac:dyDescent="0.75">
      <c r="A13" s="12"/>
      <c r="B13" s="11"/>
      <c r="C13" s="6"/>
      <c r="D13" s="7"/>
      <c r="E13" s="14"/>
      <c r="F13" s="14"/>
      <c r="G13" s="14"/>
      <c r="H13" s="15"/>
    </row>
    <row r="14" spans="1:8" ht="35.25" x14ac:dyDescent="0.75">
      <c r="A14" s="12"/>
      <c r="B14" s="11"/>
      <c r="C14" s="16"/>
      <c r="D14" s="7"/>
      <c r="E14" s="7"/>
      <c r="F14" s="7"/>
      <c r="G14" s="7"/>
      <c r="H14" s="15"/>
    </row>
    <row r="15" spans="1:8" ht="33" customHeight="1" x14ac:dyDescent="0.75">
      <c r="A15" s="2"/>
      <c r="B15" s="5"/>
      <c r="C15" s="6"/>
      <c r="D15" s="7"/>
      <c r="E15" s="7"/>
      <c r="F15" s="7"/>
      <c r="G15" s="7"/>
      <c r="H15" s="7"/>
    </row>
    <row r="16" spans="1:8" ht="33" customHeight="1" x14ac:dyDescent="0.75">
      <c r="A16" s="2"/>
      <c r="B16" s="5"/>
      <c r="C16" s="6"/>
      <c r="D16" s="7"/>
      <c r="E16" s="7"/>
      <c r="F16" s="7"/>
      <c r="G16" s="7"/>
      <c r="H16" s="7"/>
    </row>
    <row r="17" spans="1:8" ht="33" customHeight="1" x14ac:dyDescent="0.75">
      <c r="A17" s="2"/>
      <c r="B17" s="5"/>
      <c r="C17" s="6"/>
      <c r="D17" s="7"/>
      <c r="E17" s="7"/>
      <c r="F17" s="7"/>
      <c r="G17" s="7"/>
      <c r="H17" s="7"/>
    </row>
    <row r="18" spans="1:8" ht="33" customHeight="1" x14ac:dyDescent="0.75">
      <c r="A18" s="2"/>
      <c r="B18" s="5"/>
      <c r="C18" s="6"/>
      <c r="D18" s="7"/>
      <c r="E18" s="7"/>
      <c r="F18" s="7"/>
      <c r="G18" s="7"/>
      <c r="H18" s="7"/>
    </row>
    <row r="19" spans="1:8" ht="33" customHeight="1" x14ac:dyDescent="0.75">
      <c r="A19" s="2"/>
      <c r="B19" s="5"/>
      <c r="C19" s="6"/>
      <c r="D19" s="7"/>
      <c r="E19" s="7"/>
      <c r="F19" s="7"/>
      <c r="G19" s="7"/>
      <c r="H19" s="7"/>
    </row>
    <row r="20" spans="1:8" ht="33" customHeight="1" x14ac:dyDescent="0.75">
      <c r="A20" s="158" t="s">
        <v>16</v>
      </c>
      <c r="B20" s="159"/>
      <c r="C20" s="159"/>
      <c r="D20" s="159"/>
      <c r="E20" s="159"/>
      <c r="F20" s="159"/>
      <c r="G20" s="160"/>
      <c r="H20" s="8">
        <f>H9</f>
        <v>14840</v>
      </c>
    </row>
    <row r="21" spans="1:8" ht="33" customHeight="1" x14ac:dyDescent="0.75">
      <c r="A21" s="161" t="s">
        <v>56</v>
      </c>
      <c r="B21" s="4" t="s">
        <v>41</v>
      </c>
      <c r="C21" s="162">
        <f>H20+'مستخلص (5)'!C21:E21</f>
        <v>30800</v>
      </c>
      <c r="D21" s="157"/>
      <c r="E21" s="157"/>
      <c r="F21" s="154" t="s">
        <v>21</v>
      </c>
      <c r="G21" s="154"/>
      <c r="H21" s="155"/>
    </row>
    <row r="22" spans="1:8" ht="33" customHeight="1" x14ac:dyDescent="0.75">
      <c r="A22" s="161"/>
      <c r="B22" s="4" t="s">
        <v>55</v>
      </c>
      <c r="C22" s="156">
        <f>H20</f>
        <v>14840</v>
      </c>
      <c r="D22" s="157"/>
      <c r="E22" s="157"/>
      <c r="F22" s="154" t="s">
        <v>21</v>
      </c>
      <c r="G22" s="154"/>
      <c r="H22" s="155"/>
    </row>
    <row r="23" spans="1:8" ht="33" customHeight="1" x14ac:dyDescent="0.75">
      <c r="A23" s="161"/>
      <c r="B23" s="4" t="s">
        <v>9</v>
      </c>
      <c r="C23" s="156">
        <f>C21*0%</f>
        <v>0</v>
      </c>
      <c r="D23" s="157"/>
      <c r="E23" s="157"/>
      <c r="F23" s="154" t="s">
        <v>21</v>
      </c>
      <c r="G23" s="154"/>
      <c r="H23" s="155"/>
    </row>
    <row r="24" spans="1:8" ht="33" customHeight="1" x14ac:dyDescent="0.75">
      <c r="A24" s="161"/>
      <c r="B24" s="4" t="s">
        <v>10</v>
      </c>
      <c r="C24" s="156">
        <f>C21*0%</f>
        <v>0</v>
      </c>
      <c r="D24" s="157"/>
      <c r="E24" s="157"/>
      <c r="F24" s="154" t="s">
        <v>21</v>
      </c>
      <c r="G24" s="154"/>
      <c r="H24" s="155"/>
    </row>
    <row r="25" spans="1:8" ht="33" customHeight="1" x14ac:dyDescent="0.75">
      <c r="A25" s="161"/>
      <c r="B25" s="4" t="s">
        <v>11</v>
      </c>
      <c r="C25" s="156"/>
      <c r="D25" s="157"/>
      <c r="E25" s="157"/>
      <c r="F25" s="154" t="s">
        <v>21</v>
      </c>
      <c r="G25" s="154"/>
      <c r="H25" s="155"/>
    </row>
    <row r="26" spans="1:8" ht="33" customHeight="1" x14ac:dyDescent="0.75">
      <c r="A26" s="161"/>
      <c r="B26" s="4" t="s">
        <v>12</v>
      </c>
      <c r="C26" s="156">
        <v>0</v>
      </c>
      <c r="D26" s="157"/>
      <c r="E26" s="157"/>
      <c r="F26" s="154" t="s">
        <v>21</v>
      </c>
      <c r="G26" s="154"/>
      <c r="H26" s="155"/>
    </row>
    <row r="27" spans="1:8" ht="33" customHeight="1" x14ac:dyDescent="0.75">
      <c r="A27" s="161"/>
      <c r="B27" s="4" t="s">
        <v>13</v>
      </c>
      <c r="C27" s="156">
        <f>C22</f>
        <v>14840</v>
      </c>
      <c r="D27" s="157"/>
      <c r="E27" s="157"/>
      <c r="F27" s="154" t="s">
        <v>21</v>
      </c>
      <c r="G27" s="154"/>
      <c r="H27" s="155"/>
    </row>
    <row r="28" spans="1:8" ht="33" customHeight="1" x14ac:dyDescent="0.75">
      <c r="A28" s="161"/>
      <c r="B28" s="163" t="s">
        <v>17</v>
      </c>
      <c r="C28" s="163"/>
      <c r="D28" s="163"/>
      <c r="E28" s="163"/>
      <c r="F28" s="163"/>
      <c r="G28" s="163"/>
      <c r="H28" s="163"/>
    </row>
    <row r="29" spans="1:8" ht="99.6" customHeight="1" x14ac:dyDescent="0.75">
      <c r="A29" s="161"/>
      <c r="B29" s="164" t="s">
        <v>53</v>
      </c>
      <c r="C29" s="164"/>
      <c r="D29" s="164"/>
      <c r="E29" s="164"/>
      <c r="F29" s="164"/>
      <c r="G29" s="164"/>
      <c r="H29" s="164"/>
    </row>
    <row r="30" spans="1:8" ht="90" customHeight="1" x14ac:dyDescent="0.75">
      <c r="A30" s="161"/>
      <c r="B30" s="164" t="s">
        <v>52</v>
      </c>
      <c r="C30" s="164"/>
      <c r="D30" s="164"/>
      <c r="E30" s="164"/>
      <c r="F30" s="164"/>
      <c r="G30" s="164"/>
      <c r="H30" s="164"/>
    </row>
    <row r="31" spans="1:8" ht="33" customHeight="1" x14ac:dyDescent="0.75">
      <c r="A31" s="3"/>
      <c r="B31" s="3"/>
      <c r="C31" s="3"/>
      <c r="D31" s="3"/>
      <c r="E31" s="3"/>
      <c r="F31" s="3"/>
      <c r="G31" s="3"/>
      <c r="H31" s="3"/>
    </row>
  </sheetData>
  <mergeCells count="39">
    <mergeCell ref="C27:E27"/>
    <mergeCell ref="F27:H27"/>
    <mergeCell ref="A20:G20"/>
    <mergeCell ref="A21:A30"/>
    <mergeCell ref="C21:E21"/>
    <mergeCell ref="F21:H21"/>
    <mergeCell ref="C22:E22"/>
    <mergeCell ref="F22:H22"/>
    <mergeCell ref="C23:E23"/>
    <mergeCell ref="F23:H23"/>
    <mergeCell ref="C24:E24"/>
    <mergeCell ref="F24:H24"/>
    <mergeCell ref="B28:H28"/>
    <mergeCell ref="B29:H29"/>
    <mergeCell ref="B30:H30"/>
    <mergeCell ref="C25:E25"/>
    <mergeCell ref="F25:H25"/>
    <mergeCell ref="C26:E26"/>
    <mergeCell ref="H7:H8"/>
    <mergeCell ref="A5:B5"/>
    <mergeCell ref="C5:E5"/>
    <mergeCell ref="G5:H5"/>
    <mergeCell ref="A6:B6"/>
    <mergeCell ref="C6:E6"/>
    <mergeCell ref="G6:H6"/>
    <mergeCell ref="A7:A8"/>
    <mergeCell ref="B7:B8"/>
    <mergeCell ref="C7:C8"/>
    <mergeCell ref="D7:F7"/>
    <mergeCell ref="G7:G8"/>
    <mergeCell ref="F26:H26"/>
    <mergeCell ref="A4:B4"/>
    <mergeCell ref="C4:E4"/>
    <mergeCell ref="G4:H4"/>
    <mergeCell ref="H1:H2"/>
    <mergeCell ref="B2:G2"/>
    <mergeCell ref="A3:B3"/>
    <mergeCell ref="C3:E3"/>
    <mergeCell ref="G3:H3"/>
  </mergeCells>
  <printOptions horizontalCentered="1" verticalCentered="1"/>
  <pageMargins left="0.25" right="0.25" top="0.75" bottom="0.75" header="0.3" footer="0.3"/>
  <pageSetup paperSize="9" scale="56" orientation="portrait" r:id="rId1"/>
  <drawing r:id="rId2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1"/>
  <sheetViews>
    <sheetView rightToLeft="1" view="pageBreakPreview" zoomScale="70" zoomScaleNormal="100" zoomScaleSheetLayoutView="70" workbookViewId="0">
      <selection activeCell="E11" sqref="E11"/>
    </sheetView>
  </sheetViews>
  <sheetFormatPr defaultColWidth="14" defaultRowHeight="33" customHeight="1" x14ac:dyDescent="0.75"/>
  <cols>
    <col min="1" max="1" width="7.7109375" style="1" customWidth="1"/>
    <col min="2" max="2" width="58.5703125" style="1" customWidth="1"/>
    <col min="3" max="3" width="10.85546875" style="1" customWidth="1"/>
    <col min="4" max="6" width="19.7109375" style="1" customWidth="1"/>
    <col min="7" max="7" width="20.140625" style="1" bestFit="1" customWidth="1"/>
    <col min="8" max="8" width="20.28515625" style="1" bestFit="1" customWidth="1"/>
    <col min="9" max="246" width="14" style="1"/>
    <col min="247" max="248" width="14" style="1" customWidth="1"/>
    <col min="249" max="249" width="55.28515625" style="1" bestFit="1" customWidth="1"/>
    <col min="250" max="250" width="1.5703125" style="1" customWidth="1"/>
    <col min="251" max="251" width="14" style="1" customWidth="1"/>
    <col min="252" max="252" width="41.5703125" style="1" bestFit="1" customWidth="1"/>
    <col min="253" max="502" width="14" style="1"/>
    <col min="503" max="504" width="14" style="1" customWidth="1"/>
    <col min="505" max="505" width="55.28515625" style="1" bestFit="1" customWidth="1"/>
    <col min="506" max="506" width="1.5703125" style="1" customWidth="1"/>
    <col min="507" max="507" width="14" style="1" customWidth="1"/>
    <col min="508" max="508" width="41.5703125" style="1" bestFit="1" customWidth="1"/>
    <col min="509" max="758" width="14" style="1"/>
    <col min="759" max="760" width="14" style="1" customWidth="1"/>
    <col min="761" max="761" width="55.28515625" style="1" bestFit="1" customWidth="1"/>
    <col min="762" max="762" width="1.5703125" style="1" customWidth="1"/>
    <col min="763" max="763" width="14" style="1" customWidth="1"/>
    <col min="764" max="764" width="41.5703125" style="1" bestFit="1" customWidth="1"/>
    <col min="765" max="1014" width="14" style="1"/>
    <col min="1015" max="1016" width="14" style="1" customWidth="1"/>
    <col min="1017" max="1017" width="55.28515625" style="1" bestFit="1" customWidth="1"/>
    <col min="1018" max="1018" width="1.5703125" style="1" customWidth="1"/>
    <col min="1019" max="1019" width="14" style="1" customWidth="1"/>
    <col min="1020" max="1020" width="41.5703125" style="1" bestFit="1" customWidth="1"/>
    <col min="1021" max="1270" width="14" style="1"/>
    <col min="1271" max="1272" width="14" style="1" customWidth="1"/>
    <col min="1273" max="1273" width="55.28515625" style="1" bestFit="1" customWidth="1"/>
    <col min="1274" max="1274" width="1.5703125" style="1" customWidth="1"/>
    <col min="1275" max="1275" width="14" style="1" customWidth="1"/>
    <col min="1276" max="1276" width="41.5703125" style="1" bestFit="1" customWidth="1"/>
    <col min="1277" max="1526" width="14" style="1"/>
    <col min="1527" max="1528" width="14" style="1" customWidth="1"/>
    <col min="1529" max="1529" width="55.28515625" style="1" bestFit="1" customWidth="1"/>
    <col min="1530" max="1530" width="1.5703125" style="1" customWidth="1"/>
    <col min="1531" max="1531" width="14" style="1" customWidth="1"/>
    <col min="1532" max="1532" width="41.5703125" style="1" bestFit="1" customWidth="1"/>
    <col min="1533" max="1782" width="14" style="1"/>
    <col min="1783" max="1784" width="14" style="1" customWidth="1"/>
    <col min="1785" max="1785" width="55.28515625" style="1" bestFit="1" customWidth="1"/>
    <col min="1786" max="1786" width="1.5703125" style="1" customWidth="1"/>
    <col min="1787" max="1787" width="14" style="1" customWidth="1"/>
    <col min="1788" max="1788" width="41.5703125" style="1" bestFit="1" customWidth="1"/>
    <col min="1789" max="2038" width="14" style="1"/>
    <col min="2039" max="2040" width="14" style="1" customWidth="1"/>
    <col min="2041" max="2041" width="55.28515625" style="1" bestFit="1" customWidth="1"/>
    <col min="2042" max="2042" width="1.5703125" style="1" customWidth="1"/>
    <col min="2043" max="2043" width="14" style="1" customWidth="1"/>
    <col min="2044" max="2044" width="41.5703125" style="1" bestFit="1" customWidth="1"/>
    <col min="2045" max="2294" width="14" style="1"/>
    <col min="2295" max="2296" width="14" style="1" customWidth="1"/>
    <col min="2297" max="2297" width="55.28515625" style="1" bestFit="1" customWidth="1"/>
    <col min="2298" max="2298" width="1.5703125" style="1" customWidth="1"/>
    <col min="2299" max="2299" width="14" style="1" customWidth="1"/>
    <col min="2300" max="2300" width="41.5703125" style="1" bestFit="1" customWidth="1"/>
    <col min="2301" max="2550" width="14" style="1"/>
    <col min="2551" max="2552" width="14" style="1" customWidth="1"/>
    <col min="2553" max="2553" width="55.28515625" style="1" bestFit="1" customWidth="1"/>
    <col min="2554" max="2554" width="1.5703125" style="1" customWidth="1"/>
    <col min="2555" max="2555" width="14" style="1" customWidth="1"/>
    <col min="2556" max="2556" width="41.5703125" style="1" bestFit="1" customWidth="1"/>
    <col min="2557" max="2806" width="14" style="1"/>
    <col min="2807" max="2808" width="14" style="1" customWidth="1"/>
    <col min="2809" max="2809" width="55.28515625" style="1" bestFit="1" customWidth="1"/>
    <col min="2810" max="2810" width="1.5703125" style="1" customWidth="1"/>
    <col min="2811" max="2811" width="14" style="1" customWidth="1"/>
    <col min="2812" max="2812" width="41.5703125" style="1" bestFit="1" customWidth="1"/>
    <col min="2813" max="3062" width="14" style="1"/>
    <col min="3063" max="3064" width="14" style="1" customWidth="1"/>
    <col min="3065" max="3065" width="55.28515625" style="1" bestFit="1" customWidth="1"/>
    <col min="3066" max="3066" width="1.5703125" style="1" customWidth="1"/>
    <col min="3067" max="3067" width="14" style="1" customWidth="1"/>
    <col min="3068" max="3068" width="41.5703125" style="1" bestFit="1" customWidth="1"/>
    <col min="3069" max="3318" width="14" style="1"/>
    <col min="3319" max="3320" width="14" style="1" customWidth="1"/>
    <col min="3321" max="3321" width="55.28515625" style="1" bestFit="1" customWidth="1"/>
    <col min="3322" max="3322" width="1.5703125" style="1" customWidth="1"/>
    <col min="3323" max="3323" width="14" style="1" customWidth="1"/>
    <col min="3324" max="3324" width="41.5703125" style="1" bestFit="1" customWidth="1"/>
    <col min="3325" max="3574" width="14" style="1"/>
    <col min="3575" max="3576" width="14" style="1" customWidth="1"/>
    <col min="3577" max="3577" width="55.28515625" style="1" bestFit="1" customWidth="1"/>
    <col min="3578" max="3578" width="1.5703125" style="1" customWidth="1"/>
    <col min="3579" max="3579" width="14" style="1" customWidth="1"/>
    <col min="3580" max="3580" width="41.5703125" style="1" bestFit="1" customWidth="1"/>
    <col min="3581" max="3830" width="14" style="1"/>
    <col min="3831" max="3832" width="14" style="1" customWidth="1"/>
    <col min="3833" max="3833" width="55.28515625" style="1" bestFit="1" customWidth="1"/>
    <col min="3834" max="3834" width="1.5703125" style="1" customWidth="1"/>
    <col min="3835" max="3835" width="14" style="1" customWidth="1"/>
    <col min="3836" max="3836" width="41.5703125" style="1" bestFit="1" customWidth="1"/>
    <col min="3837" max="4086" width="14" style="1"/>
    <col min="4087" max="4088" width="14" style="1" customWidth="1"/>
    <col min="4089" max="4089" width="55.28515625" style="1" bestFit="1" customWidth="1"/>
    <col min="4090" max="4090" width="1.5703125" style="1" customWidth="1"/>
    <col min="4091" max="4091" width="14" style="1" customWidth="1"/>
    <col min="4092" max="4092" width="41.5703125" style="1" bestFit="1" customWidth="1"/>
    <col min="4093" max="4342" width="14" style="1"/>
    <col min="4343" max="4344" width="14" style="1" customWidth="1"/>
    <col min="4345" max="4345" width="55.28515625" style="1" bestFit="1" customWidth="1"/>
    <col min="4346" max="4346" width="1.5703125" style="1" customWidth="1"/>
    <col min="4347" max="4347" width="14" style="1" customWidth="1"/>
    <col min="4348" max="4348" width="41.5703125" style="1" bestFit="1" customWidth="1"/>
    <col min="4349" max="4598" width="14" style="1"/>
    <col min="4599" max="4600" width="14" style="1" customWidth="1"/>
    <col min="4601" max="4601" width="55.28515625" style="1" bestFit="1" customWidth="1"/>
    <col min="4602" max="4602" width="1.5703125" style="1" customWidth="1"/>
    <col min="4603" max="4603" width="14" style="1" customWidth="1"/>
    <col min="4604" max="4604" width="41.5703125" style="1" bestFit="1" customWidth="1"/>
    <col min="4605" max="4854" width="14" style="1"/>
    <col min="4855" max="4856" width="14" style="1" customWidth="1"/>
    <col min="4857" max="4857" width="55.28515625" style="1" bestFit="1" customWidth="1"/>
    <col min="4858" max="4858" width="1.5703125" style="1" customWidth="1"/>
    <col min="4859" max="4859" width="14" style="1" customWidth="1"/>
    <col min="4860" max="4860" width="41.5703125" style="1" bestFit="1" customWidth="1"/>
    <col min="4861" max="5110" width="14" style="1"/>
    <col min="5111" max="5112" width="14" style="1" customWidth="1"/>
    <col min="5113" max="5113" width="55.28515625" style="1" bestFit="1" customWidth="1"/>
    <col min="5114" max="5114" width="1.5703125" style="1" customWidth="1"/>
    <col min="5115" max="5115" width="14" style="1" customWidth="1"/>
    <col min="5116" max="5116" width="41.5703125" style="1" bestFit="1" customWidth="1"/>
    <col min="5117" max="5366" width="14" style="1"/>
    <col min="5367" max="5368" width="14" style="1" customWidth="1"/>
    <col min="5369" max="5369" width="55.28515625" style="1" bestFit="1" customWidth="1"/>
    <col min="5370" max="5370" width="1.5703125" style="1" customWidth="1"/>
    <col min="5371" max="5371" width="14" style="1" customWidth="1"/>
    <col min="5372" max="5372" width="41.5703125" style="1" bestFit="1" customWidth="1"/>
    <col min="5373" max="5622" width="14" style="1"/>
    <col min="5623" max="5624" width="14" style="1" customWidth="1"/>
    <col min="5625" max="5625" width="55.28515625" style="1" bestFit="1" customWidth="1"/>
    <col min="5626" max="5626" width="1.5703125" style="1" customWidth="1"/>
    <col min="5627" max="5627" width="14" style="1" customWidth="1"/>
    <col min="5628" max="5628" width="41.5703125" style="1" bestFit="1" customWidth="1"/>
    <col min="5629" max="5878" width="14" style="1"/>
    <col min="5879" max="5880" width="14" style="1" customWidth="1"/>
    <col min="5881" max="5881" width="55.28515625" style="1" bestFit="1" customWidth="1"/>
    <col min="5882" max="5882" width="1.5703125" style="1" customWidth="1"/>
    <col min="5883" max="5883" width="14" style="1" customWidth="1"/>
    <col min="5884" max="5884" width="41.5703125" style="1" bestFit="1" customWidth="1"/>
    <col min="5885" max="6134" width="14" style="1"/>
    <col min="6135" max="6136" width="14" style="1" customWidth="1"/>
    <col min="6137" max="6137" width="55.28515625" style="1" bestFit="1" customWidth="1"/>
    <col min="6138" max="6138" width="1.5703125" style="1" customWidth="1"/>
    <col min="6139" max="6139" width="14" style="1" customWidth="1"/>
    <col min="6140" max="6140" width="41.5703125" style="1" bestFit="1" customWidth="1"/>
    <col min="6141" max="6390" width="14" style="1"/>
    <col min="6391" max="6392" width="14" style="1" customWidth="1"/>
    <col min="6393" max="6393" width="55.28515625" style="1" bestFit="1" customWidth="1"/>
    <col min="6394" max="6394" width="1.5703125" style="1" customWidth="1"/>
    <col min="6395" max="6395" width="14" style="1" customWidth="1"/>
    <col min="6396" max="6396" width="41.5703125" style="1" bestFit="1" customWidth="1"/>
    <col min="6397" max="6646" width="14" style="1"/>
    <col min="6647" max="6648" width="14" style="1" customWidth="1"/>
    <col min="6649" max="6649" width="55.28515625" style="1" bestFit="1" customWidth="1"/>
    <col min="6650" max="6650" width="1.5703125" style="1" customWidth="1"/>
    <col min="6651" max="6651" width="14" style="1" customWidth="1"/>
    <col min="6652" max="6652" width="41.5703125" style="1" bestFit="1" customWidth="1"/>
    <col min="6653" max="6902" width="14" style="1"/>
    <col min="6903" max="6904" width="14" style="1" customWidth="1"/>
    <col min="6905" max="6905" width="55.28515625" style="1" bestFit="1" customWidth="1"/>
    <col min="6906" max="6906" width="1.5703125" style="1" customWidth="1"/>
    <col min="6907" max="6907" width="14" style="1" customWidth="1"/>
    <col min="6908" max="6908" width="41.5703125" style="1" bestFit="1" customWidth="1"/>
    <col min="6909" max="7158" width="14" style="1"/>
    <col min="7159" max="7160" width="14" style="1" customWidth="1"/>
    <col min="7161" max="7161" width="55.28515625" style="1" bestFit="1" customWidth="1"/>
    <col min="7162" max="7162" width="1.5703125" style="1" customWidth="1"/>
    <col min="7163" max="7163" width="14" style="1" customWidth="1"/>
    <col min="7164" max="7164" width="41.5703125" style="1" bestFit="1" customWidth="1"/>
    <col min="7165" max="7414" width="14" style="1"/>
    <col min="7415" max="7416" width="14" style="1" customWidth="1"/>
    <col min="7417" max="7417" width="55.28515625" style="1" bestFit="1" customWidth="1"/>
    <col min="7418" max="7418" width="1.5703125" style="1" customWidth="1"/>
    <col min="7419" max="7419" width="14" style="1" customWidth="1"/>
    <col min="7420" max="7420" width="41.5703125" style="1" bestFit="1" customWidth="1"/>
    <col min="7421" max="7670" width="14" style="1"/>
    <col min="7671" max="7672" width="14" style="1" customWidth="1"/>
    <col min="7673" max="7673" width="55.28515625" style="1" bestFit="1" customWidth="1"/>
    <col min="7674" max="7674" width="1.5703125" style="1" customWidth="1"/>
    <col min="7675" max="7675" width="14" style="1" customWidth="1"/>
    <col min="7676" max="7676" width="41.5703125" style="1" bestFit="1" customWidth="1"/>
    <col min="7677" max="7926" width="14" style="1"/>
    <col min="7927" max="7928" width="14" style="1" customWidth="1"/>
    <col min="7929" max="7929" width="55.28515625" style="1" bestFit="1" customWidth="1"/>
    <col min="7930" max="7930" width="1.5703125" style="1" customWidth="1"/>
    <col min="7931" max="7931" width="14" style="1" customWidth="1"/>
    <col min="7932" max="7932" width="41.5703125" style="1" bestFit="1" customWidth="1"/>
    <col min="7933" max="8182" width="14" style="1"/>
    <col min="8183" max="8184" width="14" style="1" customWidth="1"/>
    <col min="8185" max="8185" width="55.28515625" style="1" bestFit="1" customWidth="1"/>
    <col min="8186" max="8186" width="1.5703125" style="1" customWidth="1"/>
    <col min="8187" max="8187" width="14" style="1" customWidth="1"/>
    <col min="8188" max="8188" width="41.5703125" style="1" bestFit="1" customWidth="1"/>
    <col min="8189" max="8438" width="14" style="1"/>
    <col min="8439" max="8440" width="14" style="1" customWidth="1"/>
    <col min="8441" max="8441" width="55.28515625" style="1" bestFit="1" customWidth="1"/>
    <col min="8442" max="8442" width="1.5703125" style="1" customWidth="1"/>
    <col min="8443" max="8443" width="14" style="1" customWidth="1"/>
    <col min="8444" max="8444" width="41.5703125" style="1" bestFit="1" customWidth="1"/>
    <col min="8445" max="8694" width="14" style="1"/>
    <col min="8695" max="8696" width="14" style="1" customWidth="1"/>
    <col min="8697" max="8697" width="55.28515625" style="1" bestFit="1" customWidth="1"/>
    <col min="8698" max="8698" width="1.5703125" style="1" customWidth="1"/>
    <col min="8699" max="8699" width="14" style="1" customWidth="1"/>
    <col min="8700" max="8700" width="41.5703125" style="1" bestFit="1" customWidth="1"/>
    <col min="8701" max="8950" width="14" style="1"/>
    <col min="8951" max="8952" width="14" style="1" customWidth="1"/>
    <col min="8953" max="8953" width="55.28515625" style="1" bestFit="1" customWidth="1"/>
    <col min="8954" max="8954" width="1.5703125" style="1" customWidth="1"/>
    <col min="8955" max="8955" width="14" style="1" customWidth="1"/>
    <col min="8956" max="8956" width="41.5703125" style="1" bestFit="1" customWidth="1"/>
    <col min="8957" max="9206" width="14" style="1"/>
    <col min="9207" max="9208" width="14" style="1" customWidth="1"/>
    <col min="9209" max="9209" width="55.28515625" style="1" bestFit="1" customWidth="1"/>
    <col min="9210" max="9210" width="1.5703125" style="1" customWidth="1"/>
    <col min="9211" max="9211" width="14" style="1" customWidth="1"/>
    <col min="9212" max="9212" width="41.5703125" style="1" bestFit="1" customWidth="1"/>
    <col min="9213" max="9462" width="14" style="1"/>
    <col min="9463" max="9464" width="14" style="1" customWidth="1"/>
    <col min="9465" max="9465" width="55.28515625" style="1" bestFit="1" customWidth="1"/>
    <col min="9466" max="9466" width="1.5703125" style="1" customWidth="1"/>
    <col min="9467" max="9467" width="14" style="1" customWidth="1"/>
    <col min="9468" max="9468" width="41.5703125" style="1" bestFit="1" customWidth="1"/>
    <col min="9469" max="9718" width="14" style="1"/>
    <col min="9719" max="9720" width="14" style="1" customWidth="1"/>
    <col min="9721" max="9721" width="55.28515625" style="1" bestFit="1" customWidth="1"/>
    <col min="9722" max="9722" width="1.5703125" style="1" customWidth="1"/>
    <col min="9723" max="9723" width="14" style="1" customWidth="1"/>
    <col min="9724" max="9724" width="41.5703125" style="1" bestFit="1" customWidth="1"/>
    <col min="9725" max="9974" width="14" style="1"/>
    <col min="9975" max="9976" width="14" style="1" customWidth="1"/>
    <col min="9977" max="9977" width="55.28515625" style="1" bestFit="1" customWidth="1"/>
    <col min="9978" max="9978" width="1.5703125" style="1" customWidth="1"/>
    <col min="9979" max="9979" width="14" style="1" customWidth="1"/>
    <col min="9980" max="9980" width="41.5703125" style="1" bestFit="1" customWidth="1"/>
    <col min="9981" max="10230" width="14" style="1"/>
    <col min="10231" max="10232" width="14" style="1" customWidth="1"/>
    <col min="10233" max="10233" width="55.28515625" style="1" bestFit="1" customWidth="1"/>
    <col min="10234" max="10234" width="1.5703125" style="1" customWidth="1"/>
    <col min="10235" max="10235" width="14" style="1" customWidth="1"/>
    <col min="10236" max="10236" width="41.5703125" style="1" bestFit="1" customWidth="1"/>
    <col min="10237" max="10486" width="14" style="1"/>
    <col min="10487" max="10488" width="14" style="1" customWidth="1"/>
    <col min="10489" max="10489" width="55.28515625" style="1" bestFit="1" customWidth="1"/>
    <col min="10490" max="10490" width="1.5703125" style="1" customWidth="1"/>
    <col min="10491" max="10491" width="14" style="1" customWidth="1"/>
    <col min="10492" max="10492" width="41.5703125" style="1" bestFit="1" customWidth="1"/>
    <col min="10493" max="10742" width="14" style="1"/>
    <col min="10743" max="10744" width="14" style="1" customWidth="1"/>
    <col min="10745" max="10745" width="55.28515625" style="1" bestFit="1" customWidth="1"/>
    <col min="10746" max="10746" width="1.5703125" style="1" customWidth="1"/>
    <col min="10747" max="10747" width="14" style="1" customWidth="1"/>
    <col min="10748" max="10748" width="41.5703125" style="1" bestFit="1" customWidth="1"/>
    <col min="10749" max="10998" width="14" style="1"/>
    <col min="10999" max="11000" width="14" style="1" customWidth="1"/>
    <col min="11001" max="11001" width="55.28515625" style="1" bestFit="1" customWidth="1"/>
    <col min="11002" max="11002" width="1.5703125" style="1" customWidth="1"/>
    <col min="11003" max="11003" width="14" style="1" customWidth="1"/>
    <col min="11004" max="11004" width="41.5703125" style="1" bestFit="1" customWidth="1"/>
    <col min="11005" max="11254" width="14" style="1"/>
    <col min="11255" max="11256" width="14" style="1" customWidth="1"/>
    <col min="11257" max="11257" width="55.28515625" style="1" bestFit="1" customWidth="1"/>
    <col min="11258" max="11258" width="1.5703125" style="1" customWidth="1"/>
    <col min="11259" max="11259" width="14" style="1" customWidth="1"/>
    <col min="11260" max="11260" width="41.5703125" style="1" bestFit="1" customWidth="1"/>
    <col min="11261" max="11510" width="14" style="1"/>
    <col min="11511" max="11512" width="14" style="1" customWidth="1"/>
    <col min="11513" max="11513" width="55.28515625" style="1" bestFit="1" customWidth="1"/>
    <col min="11514" max="11514" width="1.5703125" style="1" customWidth="1"/>
    <col min="11515" max="11515" width="14" style="1" customWidth="1"/>
    <col min="11516" max="11516" width="41.5703125" style="1" bestFit="1" customWidth="1"/>
    <col min="11517" max="11766" width="14" style="1"/>
    <col min="11767" max="11768" width="14" style="1" customWidth="1"/>
    <col min="11769" max="11769" width="55.28515625" style="1" bestFit="1" customWidth="1"/>
    <col min="11770" max="11770" width="1.5703125" style="1" customWidth="1"/>
    <col min="11771" max="11771" width="14" style="1" customWidth="1"/>
    <col min="11772" max="11772" width="41.5703125" style="1" bestFit="1" customWidth="1"/>
    <col min="11773" max="12022" width="14" style="1"/>
    <col min="12023" max="12024" width="14" style="1" customWidth="1"/>
    <col min="12025" max="12025" width="55.28515625" style="1" bestFit="1" customWidth="1"/>
    <col min="12026" max="12026" width="1.5703125" style="1" customWidth="1"/>
    <col min="12027" max="12027" width="14" style="1" customWidth="1"/>
    <col min="12028" max="12028" width="41.5703125" style="1" bestFit="1" customWidth="1"/>
    <col min="12029" max="12278" width="14" style="1"/>
    <col min="12279" max="12280" width="14" style="1" customWidth="1"/>
    <col min="12281" max="12281" width="55.28515625" style="1" bestFit="1" customWidth="1"/>
    <col min="12282" max="12282" width="1.5703125" style="1" customWidth="1"/>
    <col min="12283" max="12283" width="14" style="1" customWidth="1"/>
    <col min="12284" max="12284" width="41.5703125" style="1" bestFit="1" customWidth="1"/>
    <col min="12285" max="12534" width="14" style="1"/>
    <col min="12535" max="12536" width="14" style="1" customWidth="1"/>
    <col min="12537" max="12537" width="55.28515625" style="1" bestFit="1" customWidth="1"/>
    <col min="12538" max="12538" width="1.5703125" style="1" customWidth="1"/>
    <col min="12539" max="12539" width="14" style="1" customWidth="1"/>
    <col min="12540" max="12540" width="41.5703125" style="1" bestFit="1" customWidth="1"/>
    <col min="12541" max="12790" width="14" style="1"/>
    <col min="12791" max="12792" width="14" style="1" customWidth="1"/>
    <col min="12793" max="12793" width="55.28515625" style="1" bestFit="1" customWidth="1"/>
    <col min="12794" max="12794" width="1.5703125" style="1" customWidth="1"/>
    <col min="12795" max="12795" width="14" style="1" customWidth="1"/>
    <col min="12796" max="12796" width="41.5703125" style="1" bestFit="1" customWidth="1"/>
    <col min="12797" max="13046" width="14" style="1"/>
    <col min="13047" max="13048" width="14" style="1" customWidth="1"/>
    <col min="13049" max="13049" width="55.28515625" style="1" bestFit="1" customWidth="1"/>
    <col min="13050" max="13050" width="1.5703125" style="1" customWidth="1"/>
    <col min="13051" max="13051" width="14" style="1" customWidth="1"/>
    <col min="13052" max="13052" width="41.5703125" style="1" bestFit="1" customWidth="1"/>
    <col min="13053" max="13302" width="14" style="1"/>
    <col min="13303" max="13304" width="14" style="1" customWidth="1"/>
    <col min="13305" max="13305" width="55.28515625" style="1" bestFit="1" customWidth="1"/>
    <col min="13306" max="13306" width="1.5703125" style="1" customWidth="1"/>
    <col min="13307" max="13307" width="14" style="1" customWidth="1"/>
    <col min="13308" max="13308" width="41.5703125" style="1" bestFit="1" customWidth="1"/>
    <col min="13309" max="13558" width="14" style="1"/>
    <col min="13559" max="13560" width="14" style="1" customWidth="1"/>
    <col min="13561" max="13561" width="55.28515625" style="1" bestFit="1" customWidth="1"/>
    <col min="13562" max="13562" width="1.5703125" style="1" customWidth="1"/>
    <col min="13563" max="13563" width="14" style="1" customWidth="1"/>
    <col min="13564" max="13564" width="41.5703125" style="1" bestFit="1" customWidth="1"/>
    <col min="13565" max="13814" width="14" style="1"/>
    <col min="13815" max="13816" width="14" style="1" customWidth="1"/>
    <col min="13817" max="13817" width="55.28515625" style="1" bestFit="1" customWidth="1"/>
    <col min="13818" max="13818" width="1.5703125" style="1" customWidth="1"/>
    <col min="13819" max="13819" width="14" style="1" customWidth="1"/>
    <col min="13820" max="13820" width="41.5703125" style="1" bestFit="1" customWidth="1"/>
    <col min="13821" max="14070" width="14" style="1"/>
    <col min="14071" max="14072" width="14" style="1" customWidth="1"/>
    <col min="14073" max="14073" width="55.28515625" style="1" bestFit="1" customWidth="1"/>
    <col min="14074" max="14074" width="1.5703125" style="1" customWidth="1"/>
    <col min="14075" max="14075" width="14" style="1" customWidth="1"/>
    <col min="14076" max="14076" width="41.5703125" style="1" bestFit="1" customWidth="1"/>
    <col min="14077" max="14326" width="14" style="1"/>
    <col min="14327" max="14328" width="14" style="1" customWidth="1"/>
    <col min="14329" max="14329" width="55.28515625" style="1" bestFit="1" customWidth="1"/>
    <col min="14330" max="14330" width="1.5703125" style="1" customWidth="1"/>
    <col min="14331" max="14331" width="14" style="1" customWidth="1"/>
    <col min="14332" max="14332" width="41.5703125" style="1" bestFit="1" customWidth="1"/>
    <col min="14333" max="14582" width="14" style="1"/>
    <col min="14583" max="14584" width="14" style="1" customWidth="1"/>
    <col min="14585" max="14585" width="55.28515625" style="1" bestFit="1" customWidth="1"/>
    <col min="14586" max="14586" width="1.5703125" style="1" customWidth="1"/>
    <col min="14587" max="14587" width="14" style="1" customWidth="1"/>
    <col min="14588" max="14588" width="41.5703125" style="1" bestFit="1" customWidth="1"/>
    <col min="14589" max="14838" width="14" style="1"/>
    <col min="14839" max="14840" width="14" style="1" customWidth="1"/>
    <col min="14841" max="14841" width="55.28515625" style="1" bestFit="1" customWidth="1"/>
    <col min="14842" max="14842" width="1.5703125" style="1" customWidth="1"/>
    <col min="14843" max="14843" width="14" style="1" customWidth="1"/>
    <col min="14844" max="14844" width="41.5703125" style="1" bestFit="1" customWidth="1"/>
    <col min="14845" max="15094" width="14" style="1"/>
    <col min="15095" max="15096" width="14" style="1" customWidth="1"/>
    <col min="15097" max="15097" width="55.28515625" style="1" bestFit="1" customWidth="1"/>
    <col min="15098" max="15098" width="1.5703125" style="1" customWidth="1"/>
    <col min="15099" max="15099" width="14" style="1" customWidth="1"/>
    <col min="15100" max="15100" width="41.5703125" style="1" bestFit="1" customWidth="1"/>
    <col min="15101" max="15350" width="14" style="1"/>
    <col min="15351" max="15352" width="14" style="1" customWidth="1"/>
    <col min="15353" max="15353" width="55.28515625" style="1" bestFit="1" customWidth="1"/>
    <col min="15354" max="15354" width="1.5703125" style="1" customWidth="1"/>
    <col min="15355" max="15355" width="14" style="1" customWidth="1"/>
    <col min="15356" max="15356" width="41.5703125" style="1" bestFit="1" customWidth="1"/>
    <col min="15357" max="15606" width="14" style="1"/>
    <col min="15607" max="15608" width="14" style="1" customWidth="1"/>
    <col min="15609" max="15609" width="55.28515625" style="1" bestFit="1" customWidth="1"/>
    <col min="15610" max="15610" width="1.5703125" style="1" customWidth="1"/>
    <col min="15611" max="15611" width="14" style="1" customWidth="1"/>
    <col min="15612" max="15612" width="41.5703125" style="1" bestFit="1" customWidth="1"/>
    <col min="15613" max="15862" width="14" style="1"/>
    <col min="15863" max="15864" width="14" style="1" customWidth="1"/>
    <col min="15865" max="15865" width="55.28515625" style="1" bestFit="1" customWidth="1"/>
    <col min="15866" max="15866" width="1.5703125" style="1" customWidth="1"/>
    <col min="15867" max="15867" width="14" style="1" customWidth="1"/>
    <col min="15868" max="15868" width="41.5703125" style="1" bestFit="1" customWidth="1"/>
    <col min="15869" max="16118" width="14" style="1"/>
    <col min="16119" max="16120" width="14" style="1" customWidth="1"/>
    <col min="16121" max="16121" width="55.28515625" style="1" bestFit="1" customWidth="1"/>
    <col min="16122" max="16122" width="1.5703125" style="1" customWidth="1"/>
    <col min="16123" max="16123" width="14" style="1" customWidth="1"/>
    <col min="16124" max="16124" width="41.5703125" style="1" bestFit="1" customWidth="1"/>
    <col min="16125" max="16384" width="14" style="1"/>
  </cols>
  <sheetData>
    <row r="1" spans="1:8" ht="70.150000000000006" customHeight="1" x14ac:dyDescent="0.75">
      <c r="H1" s="175" t="s">
        <v>29</v>
      </c>
    </row>
    <row r="2" spans="1:8" ht="67.150000000000006" customHeight="1" x14ac:dyDescent="0.75">
      <c r="B2" s="177" t="s">
        <v>19</v>
      </c>
      <c r="C2" s="177"/>
      <c r="D2" s="177"/>
      <c r="E2" s="177"/>
      <c r="F2" s="177"/>
      <c r="G2" s="177"/>
      <c r="H2" s="176"/>
    </row>
    <row r="3" spans="1:8" ht="33" customHeight="1" x14ac:dyDescent="0.75">
      <c r="A3" s="167" t="s">
        <v>0</v>
      </c>
      <c r="B3" s="168"/>
      <c r="C3" s="178">
        <v>45321</v>
      </c>
      <c r="D3" s="179"/>
      <c r="E3" s="180"/>
      <c r="F3" s="10" t="s">
        <v>24</v>
      </c>
      <c r="G3" s="181" t="s">
        <v>54</v>
      </c>
      <c r="H3" s="181"/>
    </row>
    <row r="4" spans="1:8" ht="33" customHeight="1" x14ac:dyDescent="0.75">
      <c r="A4" s="167" t="s">
        <v>15</v>
      </c>
      <c r="B4" s="168"/>
      <c r="C4" s="167" t="s">
        <v>66</v>
      </c>
      <c r="D4" s="169"/>
      <c r="E4" s="168"/>
      <c r="F4" s="10" t="s">
        <v>25</v>
      </c>
      <c r="G4" s="170">
        <v>45315</v>
      </c>
      <c r="H4" s="170"/>
    </row>
    <row r="5" spans="1:8" ht="34.9" customHeight="1" x14ac:dyDescent="0.75">
      <c r="A5" s="167" t="s">
        <v>1</v>
      </c>
      <c r="B5" s="168"/>
      <c r="C5" s="167" t="s">
        <v>28</v>
      </c>
      <c r="D5" s="169"/>
      <c r="E5" s="168"/>
      <c r="F5" s="10" t="s">
        <v>26</v>
      </c>
      <c r="G5" s="170">
        <v>45321</v>
      </c>
      <c r="H5" s="170"/>
    </row>
    <row r="6" spans="1:8" ht="33" customHeight="1" x14ac:dyDescent="0.75">
      <c r="A6" s="167" t="s">
        <v>2</v>
      </c>
      <c r="B6" s="168"/>
      <c r="C6" s="167">
        <v>5</v>
      </c>
      <c r="D6" s="169"/>
      <c r="E6" s="168"/>
      <c r="F6" s="10" t="s">
        <v>27</v>
      </c>
      <c r="G6" s="171"/>
      <c r="H6" s="171"/>
    </row>
    <row r="7" spans="1:8" ht="33" customHeight="1" x14ac:dyDescent="0.75">
      <c r="A7" s="172" t="s">
        <v>14</v>
      </c>
      <c r="B7" s="165" t="s">
        <v>3</v>
      </c>
      <c r="C7" s="165" t="s">
        <v>4</v>
      </c>
      <c r="D7" s="174" t="s">
        <v>5</v>
      </c>
      <c r="E7" s="174"/>
      <c r="F7" s="174"/>
      <c r="G7" s="165" t="s">
        <v>23</v>
      </c>
      <c r="H7" s="165" t="s">
        <v>22</v>
      </c>
    </row>
    <row r="8" spans="1:8" ht="33" customHeight="1" x14ac:dyDescent="0.75">
      <c r="A8" s="173"/>
      <c r="B8" s="166"/>
      <c r="C8" s="166"/>
      <c r="D8" s="9"/>
      <c r="E8" s="9"/>
      <c r="F8" s="9" t="s">
        <v>6</v>
      </c>
      <c r="G8" s="166"/>
      <c r="H8" s="166"/>
    </row>
    <row r="9" spans="1:8" ht="51" x14ac:dyDescent="0.75">
      <c r="A9" s="12">
        <v>1</v>
      </c>
      <c r="B9" s="11" t="s">
        <v>51</v>
      </c>
      <c r="C9" s="16" t="s">
        <v>20</v>
      </c>
      <c r="D9" s="13"/>
      <c r="E9" s="14">
        <v>280</v>
      </c>
      <c r="F9" s="14">
        <f>E9</f>
        <v>280</v>
      </c>
      <c r="G9" s="14">
        <v>57</v>
      </c>
      <c r="H9" s="15">
        <f>G9*F9</f>
        <v>15960</v>
      </c>
    </row>
    <row r="10" spans="1:8" ht="35.25" x14ac:dyDescent="0.75">
      <c r="A10" s="12"/>
      <c r="B10" s="11"/>
      <c r="C10" s="16"/>
      <c r="D10" s="13"/>
      <c r="E10" s="14"/>
      <c r="F10" s="14"/>
      <c r="G10" s="14"/>
      <c r="H10" s="15"/>
    </row>
    <row r="11" spans="1:8" ht="35.25" x14ac:dyDescent="0.75">
      <c r="A11" s="12"/>
      <c r="B11" s="11"/>
      <c r="C11" s="16"/>
      <c r="D11" s="13"/>
      <c r="E11" s="14"/>
      <c r="F11" s="14"/>
      <c r="G11" s="14"/>
      <c r="H11" s="15"/>
    </row>
    <row r="12" spans="1:8" ht="35.25" x14ac:dyDescent="0.75">
      <c r="A12" s="12"/>
      <c r="B12" s="11"/>
      <c r="C12" s="6"/>
      <c r="D12" s="7"/>
      <c r="E12" s="14"/>
      <c r="F12" s="14"/>
      <c r="G12" s="14"/>
      <c r="H12" s="15"/>
    </row>
    <row r="13" spans="1:8" ht="35.25" x14ac:dyDescent="0.75">
      <c r="A13" s="12"/>
      <c r="B13" s="11"/>
      <c r="C13" s="6"/>
      <c r="D13" s="7"/>
      <c r="E13" s="14"/>
      <c r="F13" s="14"/>
      <c r="G13" s="14"/>
      <c r="H13" s="15"/>
    </row>
    <row r="14" spans="1:8" ht="35.25" x14ac:dyDescent="0.75">
      <c r="A14" s="12"/>
      <c r="B14" s="11"/>
      <c r="C14" s="16"/>
      <c r="D14" s="7"/>
      <c r="E14" s="7"/>
      <c r="F14" s="7"/>
      <c r="G14" s="7"/>
      <c r="H14" s="15"/>
    </row>
    <row r="15" spans="1:8" ht="33" customHeight="1" x14ac:dyDescent="0.75">
      <c r="A15" s="2"/>
      <c r="B15" s="5"/>
      <c r="C15" s="6"/>
      <c r="D15" s="7"/>
      <c r="E15" s="7"/>
      <c r="F15" s="7"/>
      <c r="G15" s="7"/>
      <c r="H15" s="7"/>
    </row>
    <row r="16" spans="1:8" ht="33" customHeight="1" x14ac:dyDescent="0.75">
      <c r="A16" s="2"/>
      <c r="B16" s="5"/>
      <c r="C16" s="6"/>
      <c r="D16" s="7"/>
      <c r="E16" s="7"/>
      <c r="F16" s="7"/>
      <c r="G16" s="7"/>
      <c r="H16" s="7"/>
    </row>
    <row r="17" spans="1:8" ht="33" customHeight="1" x14ac:dyDescent="0.75">
      <c r="A17" s="2"/>
      <c r="B17" s="5"/>
      <c r="C17" s="6"/>
      <c r="D17" s="7"/>
      <c r="E17" s="7"/>
      <c r="F17" s="7"/>
      <c r="G17" s="7"/>
      <c r="H17" s="7"/>
    </row>
    <row r="18" spans="1:8" ht="33" customHeight="1" x14ac:dyDescent="0.75">
      <c r="A18" s="2"/>
      <c r="B18" s="5"/>
      <c r="C18" s="6"/>
      <c r="D18" s="7"/>
      <c r="E18" s="7"/>
      <c r="F18" s="7"/>
      <c r="G18" s="7"/>
      <c r="H18" s="7"/>
    </row>
    <row r="19" spans="1:8" ht="33" customHeight="1" x14ac:dyDescent="0.75">
      <c r="A19" s="2"/>
      <c r="B19" s="5"/>
      <c r="C19" s="6"/>
      <c r="D19" s="7"/>
      <c r="E19" s="7"/>
      <c r="F19" s="7"/>
      <c r="G19" s="7"/>
      <c r="H19" s="7"/>
    </row>
    <row r="20" spans="1:8" ht="33" customHeight="1" x14ac:dyDescent="0.75">
      <c r="A20" s="158" t="s">
        <v>16</v>
      </c>
      <c r="B20" s="159"/>
      <c r="C20" s="159"/>
      <c r="D20" s="159"/>
      <c r="E20" s="159"/>
      <c r="F20" s="159"/>
      <c r="G20" s="160"/>
      <c r="H20" s="8">
        <f>H9</f>
        <v>15960</v>
      </c>
    </row>
    <row r="21" spans="1:8" ht="33" customHeight="1" x14ac:dyDescent="0.75">
      <c r="A21" s="161" t="s">
        <v>56</v>
      </c>
      <c r="B21" s="4" t="s">
        <v>41</v>
      </c>
      <c r="C21" s="162">
        <f>H20</f>
        <v>15960</v>
      </c>
      <c r="D21" s="157"/>
      <c r="E21" s="157"/>
      <c r="F21" s="154" t="s">
        <v>21</v>
      </c>
      <c r="G21" s="154"/>
      <c r="H21" s="155"/>
    </row>
    <row r="22" spans="1:8" ht="33" customHeight="1" x14ac:dyDescent="0.75">
      <c r="A22" s="161"/>
      <c r="B22" s="4" t="s">
        <v>55</v>
      </c>
      <c r="C22" s="156">
        <f>H20</f>
        <v>15960</v>
      </c>
      <c r="D22" s="157"/>
      <c r="E22" s="157"/>
      <c r="F22" s="154" t="s">
        <v>21</v>
      </c>
      <c r="G22" s="154"/>
      <c r="H22" s="155"/>
    </row>
    <row r="23" spans="1:8" ht="33" customHeight="1" x14ac:dyDescent="0.75">
      <c r="A23" s="161"/>
      <c r="B23" s="4" t="s">
        <v>9</v>
      </c>
      <c r="C23" s="156">
        <f>C21*0%</f>
        <v>0</v>
      </c>
      <c r="D23" s="157"/>
      <c r="E23" s="157"/>
      <c r="F23" s="154" t="s">
        <v>21</v>
      </c>
      <c r="G23" s="154"/>
      <c r="H23" s="155"/>
    </row>
    <row r="24" spans="1:8" ht="33" customHeight="1" x14ac:dyDescent="0.75">
      <c r="A24" s="161"/>
      <c r="B24" s="4" t="s">
        <v>10</v>
      </c>
      <c r="C24" s="156">
        <f>C21*0%</f>
        <v>0</v>
      </c>
      <c r="D24" s="157"/>
      <c r="E24" s="157"/>
      <c r="F24" s="154" t="s">
        <v>21</v>
      </c>
      <c r="G24" s="154"/>
      <c r="H24" s="155"/>
    </row>
    <row r="25" spans="1:8" ht="33" customHeight="1" x14ac:dyDescent="0.75">
      <c r="A25" s="161"/>
      <c r="B25" s="4" t="s">
        <v>11</v>
      </c>
      <c r="C25" s="156"/>
      <c r="D25" s="157"/>
      <c r="E25" s="157"/>
      <c r="F25" s="154" t="s">
        <v>21</v>
      </c>
      <c r="G25" s="154"/>
      <c r="H25" s="155"/>
    </row>
    <row r="26" spans="1:8" ht="33" customHeight="1" x14ac:dyDescent="0.75">
      <c r="A26" s="161"/>
      <c r="B26" s="4" t="s">
        <v>12</v>
      </c>
      <c r="C26" s="156">
        <v>0</v>
      </c>
      <c r="D26" s="157"/>
      <c r="E26" s="157"/>
      <c r="F26" s="154" t="s">
        <v>21</v>
      </c>
      <c r="G26" s="154"/>
      <c r="H26" s="155"/>
    </row>
    <row r="27" spans="1:8" ht="33" customHeight="1" x14ac:dyDescent="0.75">
      <c r="A27" s="161"/>
      <c r="B27" s="4" t="s">
        <v>13</v>
      </c>
      <c r="C27" s="156">
        <f>C21-C23-C24-C25-C26</f>
        <v>15960</v>
      </c>
      <c r="D27" s="157"/>
      <c r="E27" s="157"/>
      <c r="F27" s="154" t="s">
        <v>21</v>
      </c>
      <c r="G27" s="154"/>
      <c r="H27" s="155"/>
    </row>
    <row r="28" spans="1:8" ht="33" customHeight="1" x14ac:dyDescent="0.75">
      <c r="A28" s="161"/>
      <c r="B28" s="163" t="s">
        <v>17</v>
      </c>
      <c r="C28" s="163"/>
      <c r="D28" s="163"/>
      <c r="E28" s="163"/>
      <c r="F28" s="163"/>
      <c r="G28" s="163"/>
      <c r="H28" s="163"/>
    </row>
    <row r="29" spans="1:8" ht="99.6" customHeight="1" x14ac:dyDescent="0.75">
      <c r="A29" s="161"/>
      <c r="B29" s="164" t="s">
        <v>53</v>
      </c>
      <c r="C29" s="164"/>
      <c r="D29" s="164"/>
      <c r="E29" s="164"/>
      <c r="F29" s="164"/>
      <c r="G29" s="164"/>
      <c r="H29" s="164"/>
    </row>
    <row r="30" spans="1:8" ht="90" customHeight="1" x14ac:dyDescent="0.75">
      <c r="A30" s="161"/>
      <c r="B30" s="164" t="s">
        <v>52</v>
      </c>
      <c r="C30" s="164"/>
      <c r="D30" s="164"/>
      <c r="E30" s="164"/>
      <c r="F30" s="164"/>
      <c r="G30" s="164"/>
      <c r="H30" s="164"/>
    </row>
    <row r="31" spans="1:8" ht="33" customHeight="1" x14ac:dyDescent="0.75">
      <c r="A31" s="3"/>
      <c r="B31" s="3"/>
      <c r="C31" s="3"/>
      <c r="D31" s="3"/>
      <c r="E31" s="3"/>
      <c r="F31" s="3"/>
      <c r="G31" s="3"/>
      <c r="H31" s="3"/>
    </row>
  </sheetData>
  <mergeCells count="39">
    <mergeCell ref="C27:E27"/>
    <mergeCell ref="F27:H27"/>
    <mergeCell ref="A20:G20"/>
    <mergeCell ref="A21:A30"/>
    <mergeCell ref="C21:E21"/>
    <mergeCell ref="F21:H21"/>
    <mergeCell ref="C22:E22"/>
    <mergeCell ref="F22:H22"/>
    <mergeCell ref="C23:E23"/>
    <mergeCell ref="F23:H23"/>
    <mergeCell ref="C24:E24"/>
    <mergeCell ref="F24:H24"/>
    <mergeCell ref="B28:H28"/>
    <mergeCell ref="B29:H29"/>
    <mergeCell ref="B30:H30"/>
    <mergeCell ref="C25:E25"/>
    <mergeCell ref="F25:H25"/>
    <mergeCell ref="C26:E26"/>
    <mergeCell ref="H7:H8"/>
    <mergeCell ref="A5:B5"/>
    <mergeCell ref="C5:E5"/>
    <mergeCell ref="G5:H5"/>
    <mergeCell ref="A6:B6"/>
    <mergeCell ref="C6:E6"/>
    <mergeCell ref="G6:H6"/>
    <mergeCell ref="A7:A8"/>
    <mergeCell ref="B7:B8"/>
    <mergeCell ref="C7:C8"/>
    <mergeCell ref="D7:F7"/>
    <mergeCell ref="G7:G8"/>
    <mergeCell ref="F26:H26"/>
    <mergeCell ref="A4:B4"/>
    <mergeCell ref="C4:E4"/>
    <mergeCell ref="G4:H4"/>
    <mergeCell ref="H1:H2"/>
    <mergeCell ref="B2:G2"/>
    <mergeCell ref="A3:B3"/>
    <mergeCell ref="C3:E3"/>
    <mergeCell ref="G3:H3"/>
  </mergeCells>
  <printOptions horizontalCentered="1" verticalCentered="1"/>
  <pageMargins left="0.25" right="0.25" top="0.75" bottom="0.75" header="0.3" footer="0.3"/>
  <pageSetup paperSize="9" scale="56" orientation="portrait" r:id="rId1"/>
  <drawing r:id="rId2"/>
</worksheet>
</file>

<file path=xl/worksheets/sheet4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H31"/>
  <sheetViews>
    <sheetView rightToLeft="1" view="pageBreakPreview" zoomScale="70" zoomScaleNormal="100" zoomScaleSheetLayoutView="70" workbookViewId="0">
      <selection activeCell="E13" sqref="E13"/>
    </sheetView>
  </sheetViews>
  <sheetFormatPr defaultColWidth="14" defaultRowHeight="33" customHeight="1" x14ac:dyDescent="0.75"/>
  <cols>
    <col min="1" max="1" width="7.7109375" style="1" customWidth="1"/>
    <col min="2" max="2" width="58.5703125" style="1" customWidth="1"/>
    <col min="3" max="3" width="10.85546875" style="1" customWidth="1"/>
    <col min="4" max="6" width="19.7109375" style="1" customWidth="1"/>
    <col min="7" max="7" width="20.140625" style="1" bestFit="1" customWidth="1"/>
    <col min="8" max="8" width="20.28515625" style="1" bestFit="1" customWidth="1"/>
    <col min="9" max="246" width="14" style="1"/>
    <col min="247" max="248" width="14" style="1" customWidth="1"/>
    <col min="249" max="249" width="55.28515625" style="1" bestFit="1" customWidth="1"/>
    <col min="250" max="250" width="1.5703125" style="1" customWidth="1"/>
    <col min="251" max="251" width="14" style="1" customWidth="1"/>
    <col min="252" max="252" width="41.5703125" style="1" bestFit="1" customWidth="1"/>
    <col min="253" max="502" width="14" style="1"/>
    <col min="503" max="504" width="14" style="1" customWidth="1"/>
    <col min="505" max="505" width="55.28515625" style="1" bestFit="1" customWidth="1"/>
    <col min="506" max="506" width="1.5703125" style="1" customWidth="1"/>
    <col min="507" max="507" width="14" style="1" customWidth="1"/>
    <col min="508" max="508" width="41.5703125" style="1" bestFit="1" customWidth="1"/>
    <col min="509" max="758" width="14" style="1"/>
    <col min="759" max="760" width="14" style="1" customWidth="1"/>
    <col min="761" max="761" width="55.28515625" style="1" bestFit="1" customWidth="1"/>
    <col min="762" max="762" width="1.5703125" style="1" customWidth="1"/>
    <col min="763" max="763" width="14" style="1" customWidth="1"/>
    <col min="764" max="764" width="41.5703125" style="1" bestFit="1" customWidth="1"/>
    <col min="765" max="1014" width="14" style="1"/>
    <col min="1015" max="1016" width="14" style="1" customWidth="1"/>
    <col min="1017" max="1017" width="55.28515625" style="1" bestFit="1" customWidth="1"/>
    <col min="1018" max="1018" width="1.5703125" style="1" customWidth="1"/>
    <col min="1019" max="1019" width="14" style="1" customWidth="1"/>
    <col min="1020" max="1020" width="41.5703125" style="1" bestFit="1" customWidth="1"/>
    <col min="1021" max="1270" width="14" style="1"/>
    <col min="1271" max="1272" width="14" style="1" customWidth="1"/>
    <col min="1273" max="1273" width="55.28515625" style="1" bestFit="1" customWidth="1"/>
    <col min="1274" max="1274" width="1.5703125" style="1" customWidth="1"/>
    <col min="1275" max="1275" width="14" style="1" customWidth="1"/>
    <col min="1276" max="1276" width="41.5703125" style="1" bestFit="1" customWidth="1"/>
    <col min="1277" max="1526" width="14" style="1"/>
    <col min="1527" max="1528" width="14" style="1" customWidth="1"/>
    <col min="1529" max="1529" width="55.28515625" style="1" bestFit="1" customWidth="1"/>
    <col min="1530" max="1530" width="1.5703125" style="1" customWidth="1"/>
    <col min="1531" max="1531" width="14" style="1" customWidth="1"/>
    <col min="1532" max="1532" width="41.5703125" style="1" bestFit="1" customWidth="1"/>
    <col min="1533" max="1782" width="14" style="1"/>
    <col min="1783" max="1784" width="14" style="1" customWidth="1"/>
    <col min="1785" max="1785" width="55.28515625" style="1" bestFit="1" customWidth="1"/>
    <col min="1786" max="1786" width="1.5703125" style="1" customWidth="1"/>
    <col min="1787" max="1787" width="14" style="1" customWidth="1"/>
    <col min="1788" max="1788" width="41.5703125" style="1" bestFit="1" customWidth="1"/>
    <col min="1789" max="2038" width="14" style="1"/>
    <col min="2039" max="2040" width="14" style="1" customWidth="1"/>
    <col min="2041" max="2041" width="55.28515625" style="1" bestFit="1" customWidth="1"/>
    <col min="2042" max="2042" width="1.5703125" style="1" customWidth="1"/>
    <col min="2043" max="2043" width="14" style="1" customWidth="1"/>
    <col min="2044" max="2044" width="41.5703125" style="1" bestFit="1" customWidth="1"/>
    <col min="2045" max="2294" width="14" style="1"/>
    <col min="2295" max="2296" width="14" style="1" customWidth="1"/>
    <col min="2297" max="2297" width="55.28515625" style="1" bestFit="1" customWidth="1"/>
    <col min="2298" max="2298" width="1.5703125" style="1" customWidth="1"/>
    <col min="2299" max="2299" width="14" style="1" customWidth="1"/>
    <col min="2300" max="2300" width="41.5703125" style="1" bestFit="1" customWidth="1"/>
    <col min="2301" max="2550" width="14" style="1"/>
    <col min="2551" max="2552" width="14" style="1" customWidth="1"/>
    <col min="2553" max="2553" width="55.28515625" style="1" bestFit="1" customWidth="1"/>
    <col min="2554" max="2554" width="1.5703125" style="1" customWidth="1"/>
    <col min="2555" max="2555" width="14" style="1" customWidth="1"/>
    <col min="2556" max="2556" width="41.5703125" style="1" bestFit="1" customWidth="1"/>
    <col min="2557" max="2806" width="14" style="1"/>
    <col min="2807" max="2808" width="14" style="1" customWidth="1"/>
    <col min="2809" max="2809" width="55.28515625" style="1" bestFit="1" customWidth="1"/>
    <col min="2810" max="2810" width="1.5703125" style="1" customWidth="1"/>
    <col min="2811" max="2811" width="14" style="1" customWidth="1"/>
    <col min="2812" max="2812" width="41.5703125" style="1" bestFit="1" customWidth="1"/>
    <col min="2813" max="3062" width="14" style="1"/>
    <col min="3063" max="3064" width="14" style="1" customWidth="1"/>
    <col min="3065" max="3065" width="55.28515625" style="1" bestFit="1" customWidth="1"/>
    <col min="3066" max="3066" width="1.5703125" style="1" customWidth="1"/>
    <col min="3067" max="3067" width="14" style="1" customWidth="1"/>
    <col min="3068" max="3068" width="41.5703125" style="1" bestFit="1" customWidth="1"/>
    <col min="3069" max="3318" width="14" style="1"/>
    <col min="3319" max="3320" width="14" style="1" customWidth="1"/>
    <col min="3321" max="3321" width="55.28515625" style="1" bestFit="1" customWidth="1"/>
    <col min="3322" max="3322" width="1.5703125" style="1" customWidth="1"/>
    <col min="3323" max="3323" width="14" style="1" customWidth="1"/>
    <col min="3324" max="3324" width="41.5703125" style="1" bestFit="1" customWidth="1"/>
    <col min="3325" max="3574" width="14" style="1"/>
    <col min="3575" max="3576" width="14" style="1" customWidth="1"/>
    <col min="3577" max="3577" width="55.28515625" style="1" bestFit="1" customWidth="1"/>
    <col min="3578" max="3578" width="1.5703125" style="1" customWidth="1"/>
    <col min="3579" max="3579" width="14" style="1" customWidth="1"/>
    <col min="3580" max="3580" width="41.5703125" style="1" bestFit="1" customWidth="1"/>
    <col min="3581" max="3830" width="14" style="1"/>
    <col min="3831" max="3832" width="14" style="1" customWidth="1"/>
    <col min="3833" max="3833" width="55.28515625" style="1" bestFit="1" customWidth="1"/>
    <col min="3834" max="3834" width="1.5703125" style="1" customWidth="1"/>
    <col min="3835" max="3835" width="14" style="1" customWidth="1"/>
    <col min="3836" max="3836" width="41.5703125" style="1" bestFit="1" customWidth="1"/>
    <col min="3837" max="4086" width="14" style="1"/>
    <col min="4087" max="4088" width="14" style="1" customWidth="1"/>
    <col min="4089" max="4089" width="55.28515625" style="1" bestFit="1" customWidth="1"/>
    <col min="4090" max="4090" width="1.5703125" style="1" customWidth="1"/>
    <col min="4091" max="4091" width="14" style="1" customWidth="1"/>
    <col min="4092" max="4092" width="41.5703125" style="1" bestFit="1" customWidth="1"/>
    <col min="4093" max="4342" width="14" style="1"/>
    <col min="4343" max="4344" width="14" style="1" customWidth="1"/>
    <col min="4345" max="4345" width="55.28515625" style="1" bestFit="1" customWidth="1"/>
    <col min="4346" max="4346" width="1.5703125" style="1" customWidth="1"/>
    <col min="4347" max="4347" width="14" style="1" customWidth="1"/>
    <col min="4348" max="4348" width="41.5703125" style="1" bestFit="1" customWidth="1"/>
    <col min="4349" max="4598" width="14" style="1"/>
    <col min="4599" max="4600" width="14" style="1" customWidth="1"/>
    <col min="4601" max="4601" width="55.28515625" style="1" bestFit="1" customWidth="1"/>
    <col min="4602" max="4602" width="1.5703125" style="1" customWidth="1"/>
    <col min="4603" max="4603" width="14" style="1" customWidth="1"/>
    <col min="4604" max="4604" width="41.5703125" style="1" bestFit="1" customWidth="1"/>
    <col min="4605" max="4854" width="14" style="1"/>
    <col min="4855" max="4856" width="14" style="1" customWidth="1"/>
    <col min="4857" max="4857" width="55.28515625" style="1" bestFit="1" customWidth="1"/>
    <col min="4858" max="4858" width="1.5703125" style="1" customWidth="1"/>
    <col min="4859" max="4859" width="14" style="1" customWidth="1"/>
    <col min="4860" max="4860" width="41.5703125" style="1" bestFit="1" customWidth="1"/>
    <col min="4861" max="5110" width="14" style="1"/>
    <col min="5111" max="5112" width="14" style="1" customWidth="1"/>
    <col min="5113" max="5113" width="55.28515625" style="1" bestFit="1" customWidth="1"/>
    <col min="5114" max="5114" width="1.5703125" style="1" customWidth="1"/>
    <col min="5115" max="5115" width="14" style="1" customWidth="1"/>
    <col min="5116" max="5116" width="41.5703125" style="1" bestFit="1" customWidth="1"/>
    <col min="5117" max="5366" width="14" style="1"/>
    <col min="5367" max="5368" width="14" style="1" customWidth="1"/>
    <col min="5369" max="5369" width="55.28515625" style="1" bestFit="1" customWidth="1"/>
    <col min="5370" max="5370" width="1.5703125" style="1" customWidth="1"/>
    <col min="5371" max="5371" width="14" style="1" customWidth="1"/>
    <col min="5372" max="5372" width="41.5703125" style="1" bestFit="1" customWidth="1"/>
    <col min="5373" max="5622" width="14" style="1"/>
    <col min="5623" max="5624" width="14" style="1" customWidth="1"/>
    <col min="5625" max="5625" width="55.28515625" style="1" bestFit="1" customWidth="1"/>
    <col min="5626" max="5626" width="1.5703125" style="1" customWidth="1"/>
    <col min="5627" max="5627" width="14" style="1" customWidth="1"/>
    <col min="5628" max="5628" width="41.5703125" style="1" bestFit="1" customWidth="1"/>
    <col min="5629" max="5878" width="14" style="1"/>
    <col min="5879" max="5880" width="14" style="1" customWidth="1"/>
    <col min="5881" max="5881" width="55.28515625" style="1" bestFit="1" customWidth="1"/>
    <col min="5882" max="5882" width="1.5703125" style="1" customWidth="1"/>
    <col min="5883" max="5883" width="14" style="1" customWidth="1"/>
    <col min="5884" max="5884" width="41.5703125" style="1" bestFit="1" customWidth="1"/>
    <col min="5885" max="6134" width="14" style="1"/>
    <col min="6135" max="6136" width="14" style="1" customWidth="1"/>
    <col min="6137" max="6137" width="55.28515625" style="1" bestFit="1" customWidth="1"/>
    <col min="6138" max="6138" width="1.5703125" style="1" customWidth="1"/>
    <col min="6139" max="6139" width="14" style="1" customWidth="1"/>
    <col min="6140" max="6140" width="41.5703125" style="1" bestFit="1" customWidth="1"/>
    <col min="6141" max="6390" width="14" style="1"/>
    <col min="6391" max="6392" width="14" style="1" customWidth="1"/>
    <col min="6393" max="6393" width="55.28515625" style="1" bestFit="1" customWidth="1"/>
    <col min="6394" max="6394" width="1.5703125" style="1" customWidth="1"/>
    <col min="6395" max="6395" width="14" style="1" customWidth="1"/>
    <col min="6396" max="6396" width="41.5703125" style="1" bestFit="1" customWidth="1"/>
    <col min="6397" max="6646" width="14" style="1"/>
    <col min="6647" max="6648" width="14" style="1" customWidth="1"/>
    <col min="6649" max="6649" width="55.28515625" style="1" bestFit="1" customWidth="1"/>
    <col min="6650" max="6650" width="1.5703125" style="1" customWidth="1"/>
    <col min="6651" max="6651" width="14" style="1" customWidth="1"/>
    <col min="6652" max="6652" width="41.5703125" style="1" bestFit="1" customWidth="1"/>
    <col min="6653" max="6902" width="14" style="1"/>
    <col min="6903" max="6904" width="14" style="1" customWidth="1"/>
    <col min="6905" max="6905" width="55.28515625" style="1" bestFit="1" customWidth="1"/>
    <col min="6906" max="6906" width="1.5703125" style="1" customWidth="1"/>
    <col min="6907" max="6907" width="14" style="1" customWidth="1"/>
    <col min="6908" max="6908" width="41.5703125" style="1" bestFit="1" customWidth="1"/>
    <col min="6909" max="7158" width="14" style="1"/>
    <col min="7159" max="7160" width="14" style="1" customWidth="1"/>
    <col min="7161" max="7161" width="55.28515625" style="1" bestFit="1" customWidth="1"/>
    <col min="7162" max="7162" width="1.5703125" style="1" customWidth="1"/>
    <col min="7163" max="7163" width="14" style="1" customWidth="1"/>
    <col min="7164" max="7164" width="41.5703125" style="1" bestFit="1" customWidth="1"/>
    <col min="7165" max="7414" width="14" style="1"/>
    <col min="7415" max="7416" width="14" style="1" customWidth="1"/>
    <col min="7417" max="7417" width="55.28515625" style="1" bestFit="1" customWidth="1"/>
    <col min="7418" max="7418" width="1.5703125" style="1" customWidth="1"/>
    <col min="7419" max="7419" width="14" style="1" customWidth="1"/>
    <col min="7420" max="7420" width="41.5703125" style="1" bestFit="1" customWidth="1"/>
    <col min="7421" max="7670" width="14" style="1"/>
    <col min="7671" max="7672" width="14" style="1" customWidth="1"/>
    <col min="7673" max="7673" width="55.28515625" style="1" bestFit="1" customWidth="1"/>
    <col min="7674" max="7674" width="1.5703125" style="1" customWidth="1"/>
    <col min="7675" max="7675" width="14" style="1" customWidth="1"/>
    <col min="7676" max="7676" width="41.5703125" style="1" bestFit="1" customWidth="1"/>
    <col min="7677" max="7926" width="14" style="1"/>
    <col min="7927" max="7928" width="14" style="1" customWidth="1"/>
    <col min="7929" max="7929" width="55.28515625" style="1" bestFit="1" customWidth="1"/>
    <col min="7930" max="7930" width="1.5703125" style="1" customWidth="1"/>
    <col min="7931" max="7931" width="14" style="1" customWidth="1"/>
    <col min="7932" max="7932" width="41.5703125" style="1" bestFit="1" customWidth="1"/>
    <col min="7933" max="8182" width="14" style="1"/>
    <col min="8183" max="8184" width="14" style="1" customWidth="1"/>
    <col min="8185" max="8185" width="55.28515625" style="1" bestFit="1" customWidth="1"/>
    <col min="8186" max="8186" width="1.5703125" style="1" customWidth="1"/>
    <col min="8187" max="8187" width="14" style="1" customWidth="1"/>
    <col min="8188" max="8188" width="41.5703125" style="1" bestFit="1" customWidth="1"/>
    <col min="8189" max="8438" width="14" style="1"/>
    <col min="8439" max="8440" width="14" style="1" customWidth="1"/>
    <col min="8441" max="8441" width="55.28515625" style="1" bestFit="1" customWidth="1"/>
    <col min="8442" max="8442" width="1.5703125" style="1" customWidth="1"/>
    <col min="8443" max="8443" width="14" style="1" customWidth="1"/>
    <col min="8444" max="8444" width="41.5703125" style="1" bestFit="1" customWidth="1"/>
    <col min="8445" max="8694" width="14" style="1"/>
    <col min="8695" max="8696" width="14" style="1" customWidth="1"/>
    <col min="8697" max="8697" width="55.28515625" style="1" bestFit="1" customWidth="1"/>
    <col min="8698" max="8698" width="1.5703125" style="1" customWidth="1"/>
    <col min="8699" max="8699" width="14" style="1" customWidth="1"/>
    <col min="8700" max="8700" width="41.5703125" style="1" bestFit="1" customWidth="1"/>
    <col min="8701" max="8950" width="14" style="1"/>
    <col min="8951" max="8952" width="14" style="1" customWidth="1"/>
    <col min="8953" max="8953" width="55.28515625" style="1" bestFit="1" customWidth="1"/>
    <col min="8954" max="8954" width="1.5703125" style="1" customWidth="1"/>
    <col min="8955" max="8955" width="14" style="1" customWidth="1"/>
    <col min="8956" max="8956" width="41.5703125" style="1" bestFit="1" customWidth="1"/>
    <col min="8957" max="9206" width="14" style="1"/>
    <col min="9207" max="9208" width="14" style="1" customWidth="1"/>
    <col min="9209" max="9209" width="55.28515625" style="1" bestFit="1" customWidth="1"/>
    <col min="9210" max="9210" width="1.5703125" style="1" customWidth="1"/>
    <col min="9211" max="9211" width="14" style="1" customWidth="1"/>
    <col min="9212" max="9212" width="41.5703125" style="1" bestFit="1" customWidth="1"/>
    <col min="9213" max="9462" width="14" style="1"/>
    <col min="9463" max="9464" width="14" style="1" customWidth="1"/>
    <col min="9465" max="9465" width="55.28515625" style="1" bestFit="1" customWidth="1"/>
    <col min="9466" max="9466" width="1.5703125" style="1" customWidth="1"/>
    <col min="9467" max="9467" width="14" style="1" customWidth="1"/>
    <col min="9468" max="9468" width="41.5703125" style="1" bestFit="1" customWidth="1"/>
    <col min="9469" max="9718" width="14" style="1"/>
    <col min="9719" max="9720" width="14" style="1" customWidth="1"/>
    <col min="9721" max="9721" width="55.28515625" style="1" bestFit="1" customWidth="1"/>
    <col min="9722" max="9722" width="1.5703125" style="1" customWidth="1"/>
    <col min="9723" max="9723" width="14" style="1" customWidth="1"/>
    <col min="9724" max="9724" width="41.5703125" style="1" bestFit="1" customWidth="1"/>
    <col min="9725" max="9974" width="14" style="1"/>
    <col min="9975" max="9976" width="14" style="1" customWidth="1"/>
    <col min="9977" max="9977" width="55.28515625" style="1" bestFit="1" customWidth="1"/>
    <col min="9978" max="9978" width="1.5703125" style="1" customWidth="1"/>
    <col min="9979" max="9979" width="14" style="1" customWidth="1"/>
    <col min="9980" max="9980" width="41.5703125" style="1" bestFit="1" customWidth="1"/>
    <col min="9981" max="10230" width="14" style="1"/>
    <col min="10231" max="10232" width="14" style="1" customWidth="1"/>
    <col min="10233" max="10233" width="55.28515625" style="1" bestFit="1" customWidth="1"/>
    <col min="10234" max="10234" width="1.5703125" style="1" customWidth="1"/>
    <col min="10235" max="10235" width="14" style="1" customWidth="1"/>
    <col min="10236" max="10236" width="41.5703125" style="1" bestFit="1" customWidth="1"/>
    <col min="10237" max="10486" width="14" style="1"/>
    <col min="10487" max="10488" width="14" style="1" customWidth="1"/>
    <col min="10489" max="10489" width="55.28515625" style="1" bestFit="1" customWidth="1"/>
    <col min="10490" max="10490" width="1.5703125" style="1" customWidth="1"/>
    <col min="10491" max="10491" width="14" style="1" customWidth="1"/>
    <col min="10492" max="10492" width="41.5703125" style="1" bestFit="1" customWidth="1"/>
    <col min="10493" max="10742" width="14" style="1"/>
    <col min="10743" max="10744" width="14" style="1" customWidth="1"/>
    <col min="10745" max="10745" width="55.28515625" style="1" bestFit="1" customWidth="1"/>
    <col min="10746" max="10746" width="1.5703125" style="1" customWidth="1"/>
    <col min="10747" max="10747" width="14" style="1" customWidth="1"/>
    <col min="10748" max="10748" width="41.5703125" style="1" bestFit="1" customWidth="1"/>
    <col min="10749" max="10998" width="14" style="1"/>
    <col min="10999" max="11000" width="14" style="1" customWidth="1"/>
    <col min="11001" max="11001" width="55.28515625" style="1" bestFit="1" customWidth="1"/>
    <col min="11002" max="11002" width="1.5703125" style="1" customWidth="1"/>
    <col min="11003" max="11003" width="14" style="1" customWidth="1"/>
    <col min="11004" max="11004" width="41.5703125" style="1" bestFit="1" customWidth="1"/>
    <col min="11005" max="11254" width="14" style="1"/>
    <col min="11255" max="11256" width="14" style="1" customWidth="1"/>
    <col min="11257" max="11257" width="55.28515625" style="1" bestFit="1" customWidth="1"/>
    <col min="11258" max="11258" width="1.5703125" style="1" customWidth="1"/>
    <col min="11259" max="11259" width="14" style="1" customWidth="1"/>
    <col min="11260" max="11260" width="41.5703125" style="1" bestFit="1" customWidth="1"/>
    <col min="11261" max="11510" width="14" style="1"/>
    <col min="11511" max="11512" width="14" style="1" customWidth="1"/>
    <col min="11513" max="11513" width="55.28515625" style="1" bestFit="1" customWidth="1"/>
    <col min="11514" max="11514" width="1.5703125" style="1" customWidth="1"/>
    <col min="11515" max="11515" width="14" style="1" customWidth="1"/>
    <col min="11516" max="11516" width="41.5703125" style="1" bestFit="1" customWidth="1"/>
    <col min="11517" max="11766" width="14" style="1"/>
    <col min="11767" max="11768" width="14" style="1" customWidth="1"/>
    <col min="11769" max="11769" width="55.28515625" style="1" bestFit="1" customWidth="1"/>
    <col min="11770" max="11770" width="1.5703125" style="1" customWidth="1"/>
    <col min="11771" max="11771" width="14" style="1" customWidth="1"/>
    <col min="11772" max="11772" width="41.5703125" style="1" bestFit="1" customWidth="1"/>
    <col min="11773" max="12022" width="14" style="1"/>
    <col min="12023" max="12024" width="14" style="1" customWidth="1"/>
    <col min="12025" max="12025" width="55.28515625" style="1" bestFit="1" customWidth="1"/>
    <col min="12026" max="12026" width="1.5703125" style="1" customWidth="1"/>
    <col min="12027" max="12027" width="14" style="1" customWidth="1"/>
    <col min="12028" max="12028" width="41.5703125" style="1" bestFit="1" customWidth="1"/>
    <col min="12029" max="12278" width="14" style="1"/>
    <col min="12279" max="12280" width="14" style="1" customWidth="1"/>
    <col min="12281" max="12281" width="55.28515625" style="1" bestFit="1" customWidth="1"/>
    <col min="12282" max="12282" width="1.5703125" style="1" customWidth="1"/>
    <col min="12283" max="12283" width="14" style="1" customWidth="1"/>
    <col min="12284" max="12284" width="41.5703125" style="1" bestFit="1" customWidth="1"/>
    <col min="12285" max="12534" width="14" style="1"/>
    <col min="12535" max="12536" width="14" style="1" customWidth="1"/>
    <col min="12537" max="12537" width="55.28515625" style="1" bestFit="1" customWidth="1"/>
    <col min="12538" max="12538" width="1.5703125" style="1" customWidth="1"/>
    <col min="12539" max="12539" width="14" style="1" customWidth="1"/>
    <col min="12540" max="12540" width="41.5703125" style="1" bestFit="1" customWidth="1"/>
    <col min="12541" max="12790" width="14" style="1"/>
    <col min="12791" max="12792" width="14" style="1" customWidth="1"/>
    <col min="12793" max="12793" width="55.28515625" style="1" bestFit="1" customWidth="1"/>
    <col min="12794" max="12794" width="1.5703125" style="1" customWidth="1"/>
    <col min="12795" max="12795" width="14" style="1" customWidth="1"/>
    <col min="12796" max="12796" width="41.5703125" style="1" bestFit="1" customWidth="1"/>
    <col min="12797" max="13046" width="14" style="1"/>
    <col min="13047" max="13048" width="14" style="1" customWidth="1"/>
    <col min="13049" max="13049" width="55.28515625" style="1" bestFit="1" customWidth="1"/>
    <col min="13050" max="13050" width="1.5703125" style="1" customWidth="1"/>
    <col min="13051" max="13051" width="14" style="1" customWidth="1"/>
    <col min="13052" max="13052" width="41.5703125" style="1" bestFit="1" customWidth="1"/>
    <col min="13053" max="13302" width="14" style="1"/>
    <col min="13303" max="13304" width="14" style="1" customWidth="1"/>
    <col min="13305" max="13305" width="55.28515625" style="1" bestFit="1" customWidth="1"/>
    <col min="13306" max="13306" width="1.5703125" style="1" customWidth="1"/>
    <col min="13307" max="13307" width="14" style="1" customWidth="1"/>
    <col min="13308" max="13308" width="41.5703125" style="1" bestFit="1" customWidth="1"/>
    <col min="13309" max="13558" width="14" style="1"/>
    <col min="13559" max="13560" width="14" style="1" customWidth="1"/>
    <col min="13561" max="13561" width="55.28515625" style="1" bestFit="1" customWidth="1"/>
    <col min="13562" max="13562" width="1.5703125" style="1" customWidth="1"/>
    <col min="13563" max="13563" width="14" style="1" customWidth="1"/>
    <col min="13564" max="13564" width="41.5703125" style="1" bestFit="1" customWidth="1"/>
    <col min="13565" max="13814" width="14" style="1"/>
    <col min="13815" max="13816" width="14" style="1" customWidth="1"/>
    <col min="13817" max="13817" width="55.28515625" style="1" bestFit="1" customWidth="1"/>
    <col min="13818" max="13818" width="1.5703125" style="1" customWidth="1"/>
    <col min="13819" max="13819" width="14" style="1" customWidth="1"/>
    <col min="13820" max="13820" width="41.5703125" style="1" bestFit="1" customWidth="1"/>
    <col min="13821" max="14070" width="14" style="1"/>
    <col min="14071" max="14072" width="14" style="1" customWidth="1"/>
    <col min="14073" max="14073" width="55.28515625" style="1" bestFit="1" customWidth="1"/>
    <col min="14074" max="14074" width="1.5703125" style="1" customWidth="1"/>
    <col min="14075" max="14075" width="14" style="1" customWidth="1"/>
    <col min="14076" max="14076" width="41.5703125" style="1" bestFit="1" customWidth="1"/>
    <col min="14077" max="14326" width="14" style="1"/>
    <col min="14327" max="14328" width="14" style="1" customWidth="1"/>
    <col min="14329" max="14329" width="55.28515625" style="1" bestFit="1" customWidth="1"/>
    <col min="14330" max="14330" width="1.5703125" style="1" customWidth="1"/>
    <col min="14331" max="14331" width="14" style="1" customWidth="1"/>
    <col min="14332" max="14332" width="41.5703125" style="1" bestFit="1" customWidth="1"/>
    <col min="14333" max="14582" width="14" style="1"/>
    <col min="14583" max="14584" width="14" style="1" customWidth="1"/>
    <col min="14585" max="14585" width="55.28515625" style="1" bestFit="1" customWidth="1"/>
    <col min="14586" max="14586" width="1.5703125" style="1" customWidth="1"/>
    <col min="14587" max="14587" width="14" style="1" customWidth="1"/>
    <col min="14588" max="14588" width="41.5703125" style="1" bestFit="1" customWidth="1"/>
    <col min="14589" max="14838" width="14" style="1"/>
    <col min="14839" max="14840" width="14" style="1" customWidth="1"/>
    <col min="14841" max="14841" width="55.28515625" style="1" bestFit="1" customWidth="1"/>
    <col min="14842" max="14842" width="1.5703125" style="1" customWidth="1"/>
    <col min="14843" max="14843" width="14" style="1" customWidth="1"/>
    <col min="14844" max="14844" width="41.5703125" style="1" bestFit="1" customWidth="1"/>
    <col min="14845" max="15094" width="14" style="1"/>
    <col min="15095" max="15096" width="14" style="1" customWidth="1"/>
    <col min="15097" max="15097" width="55.28515625" style="1" bestFit="1" customWidth="1"/>
    <col min="15098" max="15098" width="1.5703125" style="1" customWidth="1"/>
    <col min="15099" max="15099" width="14" style="1" customWidth="1"/>
    <col min="15100" max="15100" width="41.5703125" style="1" bestFit="1" customWidth="1"/>
    <col min="15101" max="15350" width="14" style="1"/>
    <col min="15351" max="15352" width="14" style="1" customWidth="1"/>
    <col min="15353" max="15353" width="55.28515625" style="1" bestFit="1" customWidth="1"/>
    <col min="15354" max="15354" width="1.5703125" style="1" customWidth="1"/>
    <col min="15355" max="15355" width="14" style="1" customWidth="1"/>
    <col min="15356" max="15356" width="41.5703125" style="1" bestFit="1" customWidth="1"/>
    <col min="15357" max="15606" width="14" style="1"/>
    <col min="15607" max="15608" width="14" style="1" customWidth="1"/>
    <col min="15609" max="15609" width="55.28515625" style="1" bestFit="1" customWidth="1"/>
    <col min="15610" max="15610" width="1.5703125" style="1" customWidth="1"/>
    <col min="15611" max="15611" width="14" style="1" customWidth="1"/>
    <col min="15612" max="15612" width="41.5703125" style="1" bestFit="1" customWidth="1"/>
    <col min="15613" max="15862" width="14" style="1"/>
    <col min="15863" max="15864" width="14" style="1" customWidth="1"/>
    <col min="15865" max="15865" width="55.28515625" style="1" bestFit="1" customWidth="1"/>
    <col min="15866" max="15866" width="1.5703125" style="1" customWidth="1"/>
    <col min="15867" max="15867" width="14" style="1" customWidth="1"/>
    <col min="15868" max="15868" width="41.5703125" style="1" bestFit="1" customWidth="1"/>
    <col min="15869" max="16118" width="14" style="1"/>
    <col min="16119" max="16120" width="14" style="1" customWidth="1"/>
    <col min="16121" max="16121" width="55.28515625" style="1" bestFit="1" customWidth="1"/>
    <col min="16122" max="16122" width="1.5703125" style="1" customWidth="1"/>
    <col min="16123" max="16123" width="14" style="1" customWidth="1"/>
    <col min="16124" max="16124" width="41.5703125" style="1" bestFit="1" customWidth="1"/>
    <col min="16125" max="16384" width="14" style="1"/>
  </cols>
  <sheetData>
    <row r="1" spans="1:8" ht="70.150000000000006" customHeight="1" x14ac:dyDescent="0.75">
      <c r="H1" s="175" t="s">
        <v>29</v>
      </c>
    </row>
    <row r="2" spans="1:8" ht="67.150000000000006" customHeight="1" x14ac:dyDescent="0.75">
      <c r="B2" s="177" t="s">
        <v>19</v>
      </c>
      <c r="C2" s="177"/>
      <c r="D2" s="177"/>
      <c r="E2" s="177"/>
      <c r="F2" s="177"/>
      <c r="G2" s="177"/>
      <c r="H2" s="176"/>
    </row>
    <row r="3" spans="1:8" ht="33" customHeight="1" x14ac:dyDescent="0.75">
      <c r="A3" s="167" t="s">
        <v>0</v>
      </c>
      <c r="B3" s="168"/>
      <c r="C3" s="178">
        <v>45321</v>
      </c>
      <c r="D3" s="179"/>
      <c r="E3" s="180"/>
      <c r="F3" s="10" t="s">
        <v>24</v>
      </c>
      <c r="G3" s="181" t="s">
        <v>30</v>
      </c>
      <c r="H3" s="181"/>
    </row>
    <row r="4" spans="1:8" ht="33" customHeight="1" x14ac:dyDescent="0.75">
      <c r="A4" s="167" t="s">
        <v>15</v>
      </c>
      <c r="B4" s="168"/>
      <c r="C4" s="167" t="s">
        <v>66</v>
      </c>
      <c r="D4" s="169"/>
      <c r="E4" s="168"/>
      <c r="F4" s="10" t="s">
        <v>25</v>
      </c>
      <c r="G4" s="170">
        <v>45292</v>
      </c>
      <c r="H4" s="170"/>
    </row>
    <row r="5" spans="1:8" ht="34.9" customHeight="1" x14ac:dyDescent="0.75">
      <c r="A5" s="167" t="s">
        <v>1</v>
      </c>
      <c r="B5" s="168"/>
      <c r="C5" s="167" t="s">
        <v>28</v>
      </c>
      <c r="D5" s="169"/>
      <c r="E5" s="168"/>
      <c r="F5" s="10" t="s">
        <v>26</v>
      </c>
      <c r="G5" s="170">
        <v>45321</v>
      </c>
      <c r="H5" s="170"/>
    </row>
    <row r="6" spans="1:8" ht="33" customHeight="1" x14ac:dyDescent="0.75">
      <c r="A6" s="167" t="s">
        <v>2</v>
      </c>
      <c r="B6" s="168"/>
      <c r="C6" s="167">
        <v>4</v>
      </c>
      <c r="D6" s="169"/>
      <c r="E6" s="168"/>
      <c r="F6" s="10" t="s">
        <v>27</v>
      </c>
      <c r="G6" s="171"/>
      <c r="H6" s="171"/>
    </row>
    <row r="7" spans="1:8" ht="33" customHeight="1" x14ac:dyDescent="0.75">
      <c r="A7" s="172" t="s">
        <v>14</v>
      </c>
      <c r="B7" s="165" t="s">
        <v>3</v>
      </c>
      <c r="C7" s="165" t="s">
        <v>4</v>
      </c>
      <c r="D7" s="174" t="s">
        <v>5</v>
      </c>
      <c r="E7" s="174"/>
      <c r="F7" s="174"/>
      <c r="G7" s="165" t="s">
        <v>23</v>
      </c>
      <c r="H7" s="165" t="s">
        <v>22</v>
      </c>
    </row>
    <row r="8" spans="1:8" ht="33" customHeight="1" x14ac:dyDescent="0.75">
      <c r="A8" s="173"/>
      <c r="B8" s="166"/>
      <c r="C8" s="166"/>
      <c r="D8" s="9"/>
      <c r="E8" s="9"/>
      <c r="F8" s="9" t="s">
        <v>6</v>
      </c>
      <c r="G8" s="166"/>
      <c r="H8" s="166"/>
    </row>
    <row r="9" spans="1:8" ht="76.5" x14ac:dyDescent="0.75">
      <c r="A9" s="12">
        <v>1</v>
      </c>
      <c r="B9" s="11" t="s">
        <v>42</v>
      </c>
      <c r="C9" s="16" t="s">
        <v>47</v>
      </c>
      <c r="D9" s="13"/>
      <c r="E9" s="14">
        <v>165</v>
      </c>
      <c r="F9" s="14">
        <v>165</v>
      </c>
      <c r="G9" s="14">
        <v>130</v>
      </c>
      <c r="H9" s="15">
        <f>G9*F9</f>
        <v>21450</v>
      </c>
    </row>
    <row r="10" spans="1:8" ht="51" x14ac:dyDescent="0.75">
      <c r="A10" s="12">
        <v>2</v>
      </c>
      <c r="B10" s="11" t="s">
        <v>43</v>
      </c>
      <c r="C10" s="16" t="s">
        <v>46</v>
      </c>
      <c r="D10" s="13"/>
      <c r="E10" s="14">
        <v>15</v>
      </c>
      <c r="F10" s="14">
        <v>15</v>
      </c>
      <c r="G10" s="14">
        <v>350</v>
      </c>
      <c r="H10" s="15">
        <f t="shared" ref="H10:H11" si="0">G10*F10</f>
        <v>5250</v>
      </c>
    </row>
    <row r="11" spans="1:8" ht="35.25" x14ac:dyDescent="0.75">
      <c r="A11" s="12">
        <v>3</v>
      </c>
      <c r="B11" s="11" t="s">
        <v>44</v>
      </c>
      <c r="C11" s="16" t="s">
        <v>45</v>
      </c>
      <c r="D11" s="13"/>
      <c r="E11" s="14">
        <v>4</v>
      </c>
      <c r="F11" s="14">
        <v>4</v>
      </c>
      <c r="G11" s="14">
        <v>3500</v>
      </c>
      <c r="H11" s="15">
        <f t="shared" si="0"/>
        <v>14000</v>
      </c>
    </row>
    <row r="12" spans="1:8" ht="76.5" x14ac:dyDescent="0.75">
      <c r="A12" s="12">
        <v>4</v>
      </c>
      <c r="B12" s="11" t="s">
        <v>48</v>
      </c>
      <c r="C12" s="6" t="s">
        <v>20</v>
      </c>
      <c r="D12" s="7">
        <v>0</v>
      </c>
      <c r="E12" s="14">
        <v>518.25</v>
      </c>
      <c r="F12" s="14">
        <v>518.25</v>
      </c>
      <c r="G12" s="14">
        <v>30</v>
      </c>
      <c r="H12" s="15">
        <f>G12*F12</f>
        <v>15547.5</v>
      </c>
    </row>
    <row r="13" spans="1:8" ht="76.5" x14ac:dyDescent="0.75">
      <c r="A13" s="12">
        <v>5</v>
      </c>
      <c r="B13" s="11" t="s">
        <v>49</v>
      </c>
      <c r="C13" s="6" t="s">
        <v>20</v>
      </c>
      <c r="D13" s="7">
        <v>0</v>
      </c>
      <c r="E13" s="14">
        <v>4146</v>
      </c>
      <c r="F13" s="14">
        <v>4146</v>
      </c>
      <c r="G13" s="14">
        <v>57</v>
      </c>
      <c r="H13" s="15">
        <f>G13*F13</f>
        <v>236322</v>
      </c>
    </row>
    <row r="14" spans="1:8" ht="76.5" x14ac:dyDescent="0.75">
      <c r="A14" s="12">
        <v>6</v>
      </c>
      <c r="B14" s="11" t="s">
        <v>50</v>
      </c>
      <c r="C14" s="16" t="s">
        <v>47</v>
      </c>
      <c r="D14" s="7">
        <v>0</v>
      </c>
      <c r="E14" s="7">
        <v>83</v>
      </c>
      <c r="F14" s="7">
        <v>83</v>
      </c>
      <c r="G14" s="7">
        <v>350</v>
      </c>
      <c r="H14" s="15">
        <f>G14*F14</f>
        <v>29050</v>
      </c>
    </row>
    <row r="15" spans="1:8" ht="33" customHeight="1" x14ac:dyDescent="0.75">
      <c r="A15" s="2"/>
      <c r="B15" s="5"/>
      <c r="C15" s="6"/>
      <c r="D15" s="7"/>
      <c r="E15" s="7"/>
      <c r="F15" s="7"/>
      <c r="G15" s="7"/>
      <c r="H15" s="7"/>
    </row>
    <row r="16" spans="1:8" ht="33" customHeight="1" x14ac:dyDescent="0.75">
      <c r="A16" s="2"/>
      <c r="B16" s="5"/>
      <c r="C16" s="6"/>
      <c r="D16" s="7"/>
      <c r="E16" s="7"/>
      <c r="F16" s="7"/>
      <c r="G16" s="7"/>
      <c r="H16" s="7"/>
    </row>
    <row r="17" spans="1:8" ht="33" customHeight="1" x14ac:dyDescent="0.75">
      <c r="A17" s="2"/>
      <c r="B17" s="5"/>
      <c r="C17" s="6"/>
      <c r="D17" s="7"/>
      <c r="E17" s="7"/>
      <c r="F17" s="7"/>
      <c r="G17" s="7"/>
      <c r="H17" s="7"/>
    </row>
    <row r="18" spans="1:8" ht="33" customHeight="1" x14ac:dyDescent="0.75">
      <c r="A18" s="2"/>
      <c r="B18" s="5"/>
      <c r="C18" s="6"/>
      <c r="D18" s="7"/>
      <c r="E18" s="7"/>
      <c r="F18" s="7"/>
      <c r="G18" s="7"/>
      <c r="H18" s="7"/>
    </row>
    <row r="19" spans="1:8" ht="33" customHeight="1" x14ac:dyDescent="0.75">
      <c r="A19" s="2"/>
      <c r="B19" s="5"/>
      <c r="C19" s="6"/>
      <c r="D19" s="7"/>
      <c r="E19" s="7"/>
      <c r="F19" s="7"/>
      <c r="G19" s="7"/>
      <c r="H19" s="7"/>
    </row>
    <row r="20" spans="1:8" ht="33" customHeight="1" x14ac:dyDescent="0.75">
      <c r="A20" s="158" t="s">
        <v>16</v>
      </c>
      <c r="B20" s="159"/>
      <c r="C20" s="159"/>
      <c r="D20" s="159"/>
      <c r="E20" s="159"/>
      <c r="F20" s="159"/>
      <c r="G20" s="160"/>
      <c r="H20" s="8">
        <f>SUM(H9:H14)</f>
        <v>321619.5</v>
      </c>
    </row>
    <row r="21" spans="1:8" ht="33" customHeight="1" x14ac:dyDescent="0.75">
      <c r="A21" s="161" t="s">
        <v>59</v>
      </c>
      <c r="B21" s="4" t="s">
        <v>7</v>
      </c>
      <c r="C21" s="162">
        <f>H20+'مستخلص (3)'!C20:E20</f>
        <v>1442477</v>
      </c>
      <c r="D21" s="157"/>
      <c r="E21" s="157"/>
      <c r="F21" s="154" t="s">
        <v>21</v>
      </c>
      <c r="G21" s="154"/>
      <c r="H21" s="155"/>
    </row>
    <row r="22" spans="1:8" ht="33" customHeight="1" x14ac:dyDescent="0.75">
      <c r="A22" s="161"/>
      <c r="B22" s="4" t="s">
        <v>8</v>
      </c>
      <c r="C22" s="156">
        <f>C21*0%</f>
        <v>0</v>
      </c>
      <c r="D22" s="157"/>
      <c r="E22" s="157"/>
      <c r="F22" s="154" t="s">
        <v>21</v>
      </c>
      <c r="G22" s="154"/>
      <c r="H22" s="155"/>
    </row>
    <row r="23" spans="1:8" ht="33" customHeight="1" x14ac:dyDescent="0.75">
      <c r="A23" s="161"/>
      <c r="B23" s="4" t="s">
        <v>9</v>
      </c>
      <c r="C23" s="156">
        <f>C21*0%</f>
        <v>0</v>
      </c>
      <c r="D23" s="157"/>
      <c r="E23" s="157"/>
      <c r="F23" s="154" t="s">
        <v>21</v>
      </c>
      <c r="G23" s="154"/>
      <c r="H23" s="155"/>
    </row>
    <row r="24" spans="1:8" ht="33" customHeight="1" x14ac:dyDescent="0.75">
      <c r="A24" s="161"/>
      <c r="B24" s="4" t="s">
        <v>10</v>
      </c>
      <c r="C24" s="156">
        <f>C21*0%</f>
        <v>0</v>
      </c>
      <c r="D24" s="157"/>
      <c r="E24" s="157"/>
      <c r="F24" s="154" t="s">
        <v>21</v>
      </c>
      <c r="G24" s="154"/>
      <c r="H24" s="155"/>
    </row>
    <row r="25" spans="1:8" ht="33" customHeight="1" x14ac:dyDescent="0.75">
      <c r="A25" s="161"/>
      <c r="B25" s="4" t="s">
        <v>11</v>
      </c>
      <c r="C25" s="156"/>
      <c r="D25" s="157"/>
      <c r="E25" s="157"/>
      <c r="F25" s="154" t="s">
        <v>21</v>
      </c>
      <c r="G25" s="154"/>
      <c r="H25" s="155"/>
    </row>
    <row r="26" spans="1:8" ht="33" customHeight="1" x14ac:dyDescent="0.75">
      <c r="A26" s="161"/>
      <c r="B26" s="4" t="s">
        <v>12</v>
      </c>
      <c r="C26" s="156">
        <v>1420000</v>
      </c>
      <c r="D26" s="157"/>
      <c r="E26" s="157"/>
      <c r="F26" s="154" t="s">
        <v>21</v>
      </c>
      <c r="G26" s="154"/>
      <c r="H26" s="155"/>
    </row>
    <row r="27" spans="1:8" ht="33" customHeight="1" x14ac:dyDescent="0.75">
      <c r="A27" s="161"/>
      <c r="B27" s="4" t="s">
        <v>13</v>
      </c>
      <c r="C27" s="156">
        <f>C21-C22-C23-C24-C25-C26</f>
        <v>22477</v>
      </c>
      <c r="D27" s="157"/>
      <c r="E27" s="157"/>
      <c r="F27" s="154" t="s">
        <v>21</v>
      </c>
      <c r="G27" s="154"/>
      <c r="H27" s="155"/>
    </row>
    <row r="28" spans="1:8" ht="33" customHeight="1" x14ac:dyDescent="0.75">
      <c r="A28" s="161"/>
      <c r="B28" s="163" t="s">
        <v>17</v>
      </c>
      <c r="C28" s="163"/>
      <c r="D28" s="163"/>
      <c r="E28" s="163"/>
      <c r="F28" s="163"/>
      <c r="G28" s="163"/>
      <c r="H28" s="163"/>
    </row>
    <row r="29" spans="1:8" ht="99.6" customHeight="1" x14ac:dyDescent="0.75">
      <c r="A29" s="161"/>
      <c r="B29" s="164" t="s">
        <v>18</v>
      </c>
      <c r="C29" s="164"/>
      <c r="D29" s="164"/>
      <c r="E29" s="164"/>
      <c r="F29" s="164"/>
      <c r="G29" s="164"/>
      <c r="H29" s="164"/>
    </row>
    <row r="30" spans="1:8" ht="90" customHeight="1" x14ac:dyDescent="0.75">
      <c r="A30" s="161"/>
      <c r="B30" s="164" t="s">
        <v>31</v>
      </c>
      <c r="C30" s="164"/>
      <c r="D30" s="164"/>
      <c r="E30" s="164"/>
      <c r="F30" s="164"/>
      <c r="G30" s="164"/>
      <c r="H30" s="164"/>
    </row>
    <row r="31" spans="1:8" ht="33" customHeight="1" x14ac:dyDescent="0.75">
      <c r="A31" s="3"/>
      <c r="B31" s="3"/>
      <c r="C31" s="3"/>
      <c r="D31" s="3"/>
      <c r="E31" s="3"/>
      <c r="F31" s="3"/>
      <c r="G31" s="3"/>
      <c r="H31" s="3"/>
    </row>
  </sheetData>
  <mergeCells count="39">
    <mergeCell ref="C27:E27"/>
    <mergeCell ref="F27:H27"/>
    <mergeCell ref="A20:G20"/>
    <mergeCell ref="A21:A30"/>
    <mergeCell ref="C21:E21"/>
    <mergeCell ref="F21:H21"/>
    <mergeCell ref="C22:E22"/>
    <mergeCell ref="F22:H22"/>
    <mergeCell ref="C23:E23"/>
    <mergeCell ref="F23:H23"/>
    <mergeCell ref="C24:E24"/>
    <mergeCell ref="F24:H24"/>
    <mergeCell ref="B28:H28"/>
    <mergeCell ref="B29:H29"/>
    <mergeCell ref="B30:H30"/>
    <mergeCell ref="C25:E25"/>
    <mergeCell ref="F25:H25"/>
    <mergeCell ref="C26:E26"/>
    <mergeCell ref="H7:H8"/>
    <mergeCell ref="A5:B5"/>
    <mergeCell ref="C5:E5"/>
    <mergeCell ref="G5:H5"/>
    <mergeCell ref="A6:B6"/>
    <mergeCell ref="C6:E6"/>
    <mergeCell ref="G6:H6"/>
    <mergeCell ref="A7:A8"/>
    <mergeCell ref="B7:B8"/>
    <mergeCell ref="C7:C8"/>
    <mergeCell ref="D7:F7"/>
    <mergeCell ref="G7:G8"/>
    <mergeCell ref="F26:H26"/>
    <mergeCell ref="A4:B4"/>
    <mergeCell ref="C4:E4"/>
    <mergeCell ref="G4:H4"/>
    <mergeCell ref="H1:H2"/>
    <mergeCell ref="B2:G2"/>
    <mergeCell ref="A3:B3"/>
    <mergeCell ref="C3:E3"/>
    <mergeCell ref="G3:H3"/>
  </mergeCells>
  <printOptions horizontalCentered="1" verticalCentered="1"/>
  <pageMargins left="0.25" right="0.25" top="0.75" bottom="0.75" header="0.3" footer="0.3"/>
  <pageSetup paperSize="9" scale="54" orientation="portrait" r:id="rId1"/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H31"/>
  <sheetViews>
    <sheetView rightToLeft="1" topLeftCell="A16" zoomScaleNormal="100" zoomScaleSheetLayoutView="70" workbookViewId="0">
      <selection activeCell="H9" sqref="H9"/>
    </sheetView>
  </sheetViews>
  <sheetFormatPr defaultColWidth="14" defaultRowHeight="33" customHeight="1" x14ac:dyDescent="0.75"/>
  <cols>
    <col min="1" max="1" width="7.7109375" style="1" customWidth="1"/>
    <col min="2" max="2" width="58.5703125" style="1" customWidth="1"/>
    <col min="3" max="3" width="17.42578125" style="1" bestFit="1" customWidth="1"/>
    <col min="4" max="6" width="19.7109375" style="1" customWidth="1"/>
    <col min="7" max="7" width="20.140625" style="1" bestFit="1" customWidth="1"/>
    <col min="8" max="8" width="19.5703125" style="1" bestFit="1" customWidth="1"/>
    <col min="9" max="246" width="14" style="1"/>
    <col min="247" max="248" width="14" style="1" customWidth="1"/>
    <col min="249" max="249" width="55.28515625" style="1" bestFit="1" customWidth="1"/>
    <col min="250" max="250" width="1.5703125" style="1" customWidth="1"/>
    <col min="251" max="251" width="14" style="1" customWidth="1"/>
    <col min="252" max="252" width="41.5703125" style="1" bestFit="1" customWidth="1"/>
    <col min="253" max="502" width="14" style="1"/>
    <col min="503" max="504" width="14" style="1" customWidth="1"/>
    <col min="505" max="505" width="55.28515625" style="1" bestFit="1" customWidth="1"/>
    <col min="506" max="506" width="1.5703125" style="1" customWidth="1"/>
    <col min="507" max="507" width="14" style="1" customWidth="1"/>
    <col min="508" max="508" width="41.5703125" style="1" bestFit="1" customWidth="1"/>
    <col min="509" max="758" width="14" style="1"/>
    <col min="759" max="760" width="14" style="1" customWidth="1"/>
    <col min="761" max="761" width="55.28515625" style="1" bestFit="1" customWidth="1"/>
    <col min="762" max="762" width="1.5703125" style="1" customWidth="1"/>
    <col min="763" max="763" width="14" style="1" customWidth="1"/>
    <col min="764" max="764" width="41.5703125" style="1" bestFit="1" customWidth="1"/>
    <col min="765" max="1014" width="14" style="1"/>
    <col min="1015" max="1016" width="14" style="1" customWidth="1"/>
    <col min="1017" max="1017" width="55.28515625" style="1" bestFit="1" customWidth="1"/>
    <col min="1018" max="1018" width="1.5703125" style="1" customWidth="1"/>
    <col min="1019" max="1019" width="14" style="1" customWidth="1"/>
    <col min="1020" max="1020" width="41.5703125" style="1" bestFit="1" customWidth="1"/>
    <col min="1021" max="1270" width="14" style="1"/>
    <col min="1271" max="1272" width="14" style="1" customWidth="1"/>
    <col min="1273" max="1273" width="55.28515625" style="1" bestFit="1" customWidth="1"/>
    <col min="1274" max="1274" width="1.5703125" style="1" customWidth="1"/>
    <col min="1275" max="1275" width="14" style="1" customWidth="1"/>
    <col min="1276" max="1276" width="41.5703125" style="1" bestFit="1" customWidth="1"/>
    <col min="1277" max="1526" width="14" style="1"/>
    <col min="1527" max="1528" width="14" style="1" customWidth="1"/>
    <col min="1529" max="1529" width="55.28515625" style="1" bestFit="1" customWidth="1"/>
    <col min="1530" max="1530" width="1.5703125" style="1" customWidth="1"/>
    <col min="1531" max="1531" width="14" style="1" customWidth="1"/>
    <col min="1532" max="1532" width="41.5703125" style="1" bestFit="1" customWidth="1"/>
    <col min="1533" max="1782" width="14" style="1"/>
    <col min="1783" max="1784" width="14" style="1" customWidth="1"/>
    <col min="1785" max="1785" width="55.28515625" style="1" bestFit="1" customWidth="1"/>
    <col min="1786" max="1786" width="1.5703125" style="1" customWidth="1"/>
    <col min="1787" max="1787" width="14" style="1" customWidth="1"/>
    <col min="1788" max="1788" width="41.5703125" style="1" bestFit="1" customWidth="1"/>
    <col min="1789" max="2038" width="14" style="1"/>
    <col min="2039" max="2040" width="14" style="1" customWidth="1"/>
    <col min="2041" max="2041" width="55.28515625" style="1" bestFit="1" customWidth="1"/>
    <col min="2042" max="2042" width="1.5703125" style="1" customWidth="1"/>
    <col min="2043" max="2043" width="14" style="1" customWidth="1"/>
    <col min="2044" max="2044" width="41.5703125" style="1" bestFit="1" customWidth="1"/>
    <col min="2045" max="2294" width="14" style="1"/>
    <col min="2295" max="2296" width="14" style="1" customWidth="1"/>
    <col min="2297" max="2297" width="55.28515625" style="1" bestFit="1" customWidth="1"/>
    <col min="2298" max="2298" width="1.5703125" style="1" customWidth="1"/>
    <col min="2299" max="2299" width="14" style="1" customWidth="1"/>
    <col min="2300" max="2300" width="41.5703125" style="1" bestFit="1" customWidth="1"/>
    <col min="2301" max="2550" width="14" style="1"/>
    <col min="2551" max="2552" width="14" style="1" customWidth="1"/>
    <col min="2553" max="2553" width="55.28515625" style="1" bestFit="1" customWidth="1"/>
    <col min="2554" max="2554" width="1.5703125" style="1" customWidth="1"/>
    <col min="2555" max="2555" width="14" style="1" customWidth="1"/>
    <col min="2556" max="2556" width="41.5703125" style="1" bestFit="1" customWidth="1"/>
    <col min="2557" max="2806" width="14" style="1"/>
    <col min="2807" max="2808" width="14" style="1" customWidth="1"/>
    <col min="2809" max="2809" width="55.28515625" style="1" bestFit="1" customWidth="1"/>
    <col min="2810" max="2810" width="1.5703125" style="1" customWidth="1"/>
    <col min="2811" max="2811" width="14" style="1" customWidth="1"/>
    <col min="2812" max="2812" width="41.5703125" style="1" bestFit="1" customWidth="1"/>
    <col min="2813" max="3062" width="14" style="1"/>
    <col min="3063" max="3064" width="14" style="1" customWidth="1"/>
    <col min="3065" max="3065" width="55.28515625" style="1" bestFit="1" customWidth="1"/>
    <col min="3066" max="3066" width="1.5703125" style="1" customWidth="1"/>
    <col min="3067" max="3067" width="14" style="1" customWidth="1"/>
    <col min="3068" max="3068" width="41.5703125" style="1" bestFit="1" customWidth="1"/>
    <col min="3069" max="3318" width="14" style="1"/>
    <col min="3319" max="3320" width="14" style="1" customWidth="1"/>
    <col min="3321" max="3321" width="55.28515625" style="1" bestFit="1" customWidth="1"/>
    <col min="3322" max="3322" width="1.5703125" style="1" customWidth="1"/>
    <col min="3323" max="3323" width="14" style="1" customWidth="1"/>
    <col min="3324" max="3324" width="41.5703125" style="1" bestFit="1" customWidth="1"/>
    <col min="3325" max="3574" width="14" style="1"/>
    <col min="3575" max="3576" width="14" style="1" customWidth="1"/>
    <col min="3577" max="3577" width="55.28515625" style="1" bestFit="1" customWidth="1"/>
    <col min="3578" max="3578" width="1.5703125" style="1" customWidth="1"/>
    <col min="3579" max="3579" width="14" style="1" customWidth="1"/>
    <col min="3580" max="3580" width="41.5703125" style="1" bestFit="1" customWidth="1"/>
    <col min="3581" max="3830" width="14" style="1"/>
    <col min="3831" max="3832" width="14" style="1" customWidth="1"/>
    <col min="3833" max="3833" width="55.28515625" style="1" bestFit="1" customWidth="1"/>
    <col min="3834" max="3834" width="1.5703125" style="1" customWidth="1"/>
    <col min="3835" max="3835" width="14" style="1" customWidth="1"/>
    <col min="3836" max="3836" width="41.5703125" style="1" bestFit="1" customWidth="1"/>
    <col min="3837" max="4086" width="14" style="1"/>
    <col min="4087" max="4088" width="14" style="1" customWidth="1"/>
    <col min="4089" max="4089" width="55.28515625" style="1" bestFit="1" customWidth="1"/>
    <col min="4090" max="4090" width="1.5703125" style="1" customWidth="1"/>
    <col min="4091" max="4091" width="14" style="1" customWidth="1"/>
    <col min="4092" max="4092" width="41.5703125" style="1" bestFit="1" customWidth="1"/>
    <col min="4093" max="4342" width="14" style="1"/>
    <col min="4343" max="4344" width="14" style="1" customWidth="1"/>
    <col min="4345" max="4345" width="55.28515625" style="1" bestFit="1" customWidth="1"/>
    <col min="4346" max="4346" width="1.5703125" style="1" customWidth="1"/>
    <col min="4347" max="4347" width="14" style="1" customWidth="1"/>
    <col min="4348" max="4348" width="41.5703125" style="1" bestFit="1" customWidth="1"/>
    <col min="4349" max="4598" width="14" style="1"/>
    <col min="4599" max="4600" width="14" style="1" customWidth="1"/>
    <col min="4601" max="4601" width="55.28515625" style="1" bestFit="1" customWidth="1"/>
    <col min="4602" max="4602" width="1.5703125" style="1" customWidth="1"/>
    <col min="4603" max="4603" width="14" style="1" customWidth="1"/>
    <col min="4604" max="4604" width="41.5703125" style="1" bestFit="1" customWidth="1"/>
    <col min="4605" max="4854" width="14" style="1"/>
    <col min="4855" max="4856" width="14" style="1" customWidth="1"/>
    <col min="4857" max="4857" width="55.28515625" style="1" bestFit="1" customWidth="1"/>
    <col min="4858" max="4858" width="1.5703125" style="1" customWidth="1"/>
    <col min="4859" max="4859" width="14" style="1" customWidth="1"/>
    <col min="4860" max="4860" width="41.5703125" style="1" bestFit="1" customWidth="1"/>
    <col min="4861" max="5110" width="14" style="1"/>
    <col min="5111" max="5112" width="14" style="1" customWidth="1"/>
    <col min="5113" max="5113" width="55.28515625" style="1" bestFit="1" customWidth="1"/>
    <col min="5114" max="5114" width="1.5703125" style="1" customWidth="1"/>
    <col min="5115" max="5115" width="14" style="1" customWidth="1"/>
    <col min="5116" max="5116" width="41.5703125" style="1" bestFit="1" customWidth="1"/>
    <col min="5117" max="5366" width="14" style="1"/>
    <col min="5367" max="5368" width="14" style="1" customWidth="1"/>
    <col min="5369" max="5369" width="55.28515625" style="1" bestFit="1" customWidth="1"/>
    <col min="5370" max="5370" width="1.5703125" style="1" customWidth="1"/>
    <col min="5371" max="5371" width="14" style="1" customWidth="1"/>
    <col min="5372" max="5372" width="41.5703125" style="1" bestFit="1" customWidth="1"/>
    <col min="5373" max="5622" width="14" style="1"/>
    <col min="5623" max="5624" width="14" style="1" customWidth="1"/>
    <col min="5625" max="5625" width="55.28515625" style="1" bestFit="1" customWidth="1"/>
    <col min="5626" max="5626" width="1.5703125" style="1" customWidth="1"/>
    <col min="5627" max="5627" width="14" style="1" customWidth="1"/>
    <col min="5628" max="5628" width="41.5703125" style="1" bestFit="1" customWidth="1"/>
    <col min="5629" max="5878" width="14" style="1"/>
    <col min="5879" max="5880" width="14" style="1" customWidth="1"/>
    <col min="5881" max="5881" width="55.28515625" style="1" bestFit="1" customWidth="1"/>
    <col min="5882" max="5882" width="1.5703125" style="1" customWidth="1"/>
    <col min="5883" max="5883" width="14" style="1" customWidth="1"/>
    <col min="5884" max="5884" width="41.5703125" style="1" bestFit="1" customWidth="1"/>
    <col min="5885" max="6134" width="14" style="1"/>
    <col min="6135" max="6136" width="14" style="1" customWidth="1"/>
    <col min="6137" max="6137" width="55.28515625" style="1" bestFit="1" customWidth="1"/>
    <col min="6138" max="6138" width="1.5703125" style="1" customWidth="1"/>
    <col min="6139" max="6139" width="14" style="1" customWidth="1"/>
    <col min="6140" max="6140" width="41.5703125" style="1" bestFit="1" customWidth="1"/>
    <col min="6141" max="6390" width="14" style="1"/>
    <col min="6391" max="6392" width="14" style="1" customWidth="1"/>
    <col min="6393" max="6393" width="55.28515625" style="1" bestFit="1" customWidth="1"/>
    <col min="6394" max="6394" width="1.5703125" style="1" customWidth="1"/>
    <col min="6395" max="6395" width="14" style="1" customWidth="1"/>
    <col min="6396" max="6396" width="41.5703125" style="1" bestFit="1" customWidth="1"/>
    <col min="6397" max="6646" width="14" style="1"/>
    <col min="6647" max="6648" width="14" style="1" customWidth="1"/>
    <col min="6649" max="6649" width="55.28515625" style="1" bestFit="1" customWidth="1"/>
    <col min="6650" max="6650" width="1.5703125" style="1" customWidth="1"/>
    <col min="6651" max="6651" width="14" style="1" customWidth="1"/>
    <col min="6652" max="6652" width="41.5703125" style="1" bestFit="1" customWidth="1"/>
    <col min="6653" max="6902" width="14" style="1"/>
    <col min="6903" max="6904" width="14" style="1" customWidth="1"/>
    <col min="6905" max="6905" width="55.28515625" style="1" bestFit="1" customWidth="1"/>
    <col min="6906" max="6906" width="1.5703125" style="1" customWidth="1"/>
    <col min="6907" max="6907" width="14" style="1" customWidth="1"/>
    <col min="6908" max="6908" width="41.5703125" style="1" bestFit="1" customWidth="1"/>
    <col min="6909" max="7158" width="14" style="1"/>
    <col min="7159" max="7160" width="14" style="1" customWidth="1"/>
    <col min="7161" max="7161" width="55.28515625" style="1" bestFit="1" customWidth="1"/>
    <col min="7162" max="7162" width="1.5703125" style="1" customWidth="1"/>
    <col min="7163" max="7163" width="14" style="1" customWidth="1"/>
    <col min="7164" max="7164" width="41.5703125" style="1" bestFit="1" customWidth="1"/>
    <col min="7165" max="7414" width="14" style="1"/>
    <col min="7415" max="7416" width="14" style="1" customWidth="1"/>
    <col min="7417" max="7417" width="55.28515625" style="1" bestFit="1" customWidth="1"/>
    <col min="7418" max="7418" width="1.5703125" style="1" customWidth="1"/>
    <col min="7419" max="7419" width="14" style="1" customWidth="1"/>
    <col min="7420" max="7420" width="41.5703125" style="1" bestFit="1" customWidth="1"/>
    <col min="7421" max="7670" width="14" style="1"/>
    <col min="7671" max="7672" width="14" style="1" customWidth="1"/>
    <col min="7673" max="7673" width="55.28515625" style="1" bestFit="1" customWidth="1"/>
    <col min="7674" max="7674" width="1.5703125" style="1" customWidth="1"/>
    <col min="7675" max="7675" width="14" style="1" customWidth="1"/>
    <col min="7676" max="7676" width="41.5703125" style="1" bestFit="1" customWidth="1"/>
    <col min="7677" max="7926" width="14" style="1"/>
    <col min="7927" max="7928" width="14" style="1" customWidth="1"/>
    <col min="7929" max="7929" width="55.28515625" style="1" bestFit="1" customWidth="1"/>
    <col min="7930" max="7930" width="1.5703125" style="1" customWidth="1"/>
    <col min="7931" max="7931" width="14" style="1" customWidth="1"/>
    <col min="7932" max="7932" width="41.5703125" style="1" bestFit="1" customWidth="1"/>
    <col min="7933" max="8182" width="14" style="1"/>
    <col min="8183" max="8184" width="14" style="1" customWidth="1"/>
    <col min="8185" max="8185" width="55.28515625" style="1" bestFit="1" customWidth="1"/>
    <col min="8186" max="8186" width="1.5703125" style="1" customWidth="1"/>
    <col min="8187" max="8187" width="14" style="1" customWidth="1"/>
    <col min="8188" max="8188" width="41.5703125" style="1" bestFit="1" customWidth="1"/>
    <col min="8189" max="8438" width="14" style="1"/>
    <col min="8439" max="8440" width="14" style="1" customWidth="1"/>
    <col min="8441" max="8441" width="55.28515625" style="1" bestFit="1" customWidth="1"/>
    <col min="8442" max="8442" width="1.5703125" style="1" customWidth="1"/>
    <col min="8443" max="8443" width="14" style="1" customWidth="1"/>
    <col min="8444" max="8444" width="41.5703125" style="1" bestFit="1" customWidth="1"/>
    <col min="8445" max="8694" width="14" style="1"/>
    <col min="8695" max="8696" width="14" style="1" customWidth="1"/>
    <col min="8697" max="8697" width="55.28515625" style="1" bestFit="1" customWidth="1"/>
    <col min="8698" max="8698" width="1.5703125" style="1" customWidth="1"/>
    <col min="8699" max="8699" width="14" style="1" customWidth="1"/>
    <col min="8700" max="8700" width="41.5703125" style="1" bestFit="1" customWidth="1"/>
    <col min="8701" max="8950" width="14" style="1"/>
    <col min="8951" max="8952" width="14" style="1" customWidth="1"/>
    <col min="8953" max="8953" width="55.28515625" style="1" bestFit="1" customWidth="1"/>
    <col min="8954" max="8954" width="1.5703125" style="1" customWidth="1"/>
    <col min="8955" max="8955" width="14" style="1" customWidth="1"/>
    <col min="8956" max="8956" width="41.5703125" style="1" bestFit="1" customWidth="1"/>
    <col min="8957" max="9206" width="14" style="1"/>
    <col min="9207" max="9208" width="14" style="1" customWidth="1"/>
    <col min="9209" max="9209" width="55.28515625" style="1" bestFit="1" customWidth="1"/>
    <col min="9210" max="9210" width="1.5703125" style="1" customWidth="1"/>
    <col min="9211" max="9211" width="14" style="1" customWidth="1"/>
    <col min="9212" max="9212" width="41.5703125" style="1" bestFit="1" customWidth="1"/>
    <col min="9213" max="9462" width="14" style="1"/>
    <col min="9463" max="9464" width="14" style="1" customWidth="1"/>
    <col min="9465" max="9465" width="55.28515625" style="1" bestFit="1" customWidth="1"/>
    <col min="9466" max="9466" width="1.5703125" style="1" customWidth="1"/>
    <col min="9467" max="9467" width="14" style="1" customWidth="1"/>
    <col min="9468" max="9468" width="41.5703125" style="1" bestFit="1" customWidth="1"/>
    <col min="9469" max="9718" width="14" style="1"/>
    <col min="9719" max="9720" width="14" style="1" customWidth="1"/>
    <col min="9721" max="9721" width="55.28515625" style="1" bestFit="1" customWidth="1"/>
    <col min="9722" max="9722" width="1.5703125" style="1" customWidth="1"/>
    <col min="9723" max="9723" width="14" style="1" customWidth="1"/>
    <col min="9724" max="9724" width="41.5703125" style="1" bestFit="1" customWidth="1"/>
    <col min="9725" max="9974" width="14" style="1"/>
    <col min="9975" max="9976" width="14" style="1" customWidth="1"/>
    <col min="9977" max="9977" width="55.28515625" style="1" bestFit="1" customWidth="1"/>
    <col min="9978" max="9978" width="1.5703125" style="1" customWidth="1"/>
    <col min="9979" max="9979" width="14" style="1" customWidth="1"/>
    <col min="9980" max="9980" width="41.5703125" style="1" bestFit="1" customWidth="1"/>
    <col min="9981" max="10230" width="14" style="1"/>
    <col min="10231" max="10232" width="14" style="1" customWidth="1"/>
    <col min="10233" max="10233" width="55.28515625" style="1" bestFit="1" customWidth="1"/>
    <col min="10234" max="10234" width="1.5703125" style="1" customWidth="1"/>
    <col min="10235" max="10235" width="14" style="1" customWidth="1"/>
    <col min="10236" max="10236" width="41.5703125" style="1" bestFit="1" customWidth="1"/>
    <col min="10237" max="10486" width="14" style="1"/>
    <col min="10487" max="10488" width="14" style="1" customWidth="1"/>
    <col min="10489" max="10489" width="55.28515625" style="1" bestFit="1" customWidth="1"/>
    <col min="10490" max="10490" width="1.5703125" style="1" customWidth="1"/>
    <col min="10491" max="10491" width="14" style="1" customWidth="1"/>
    <col min="10492" max="10492" width="41.5703125" style="1" bestFit="1" customWidth="1"/>
    <col min="10493" max="10742" width="14" style="1"/>
    <col min="10743" max="10744" width="14" style="1" customWidth="1"/>
    <col min="10745" max="10745" width="55.28515625" style="1" bestFit="1" customWidth="1"/>
    <col min="10746" max="10746" width="1.5703125" style="1" customWidth="1"/>
    <col min="10747" max="10747" width="14" style="1" customWidth="1"/>
    <col min="10748" max="10748" width="41.5703125" style="1" bestFit="1" customWidth="1"/>
    <col min="10749" max="10998" width="14" style="1"/>
    <col min="10999" max="11000" width="14" style="1" customWidth="1"/>
    <col min="11001" max="11001" width="55.28515625" style="1" bestFit="1" customWidth="1"/>
    <col min="11002" max="11002" width="1.5703125" style="1" customWidth="1"/>
    <col min="11003" max="11003" width="14" style="1" customWidth="1"/>
    <col min="11004" max="11004" width="41.5703125" style="1" bestFit="1" customWidth="1"/>
    <col min="11005" max="11254" width="14" style="1"/>
    <col min="11255" max="11256" width="14" style="1" customWidth="1"/>
    <col min="11257" max="11257" width="55.28515625" style="1" bestFit="1" customWidth="1"/>
    <col min="11258" max="11258" width="1.5703125" style="1" customWidth="1"/>
    <col min="11259" max="11259" width="14" style="1" customWidth="1"/>
    <col min="11260" max="11260" width="41.5703125" style="1" bestFit="1" customWidth="1"/>
    <col min="11261" max="11510" width="14" style="1"/>
    <col min="11511" max="11512" width="14" style="1" customWidth="1"/>
    <col min="11513" max="11513" width="55.28515625" style="1" bestFit="1" customWidth="1"/>
    <col min="11514" max="11514" width="1.5703125" style="1" customWidth="1"/>
    <col min="11515" max="11515" width="14" style="1" customWidth="1"/>
    <col min="11516" max="11516" width="41.5703125" style="1" bestFit="1" customWidth="1"/>
    <col min="11517" max="11766" width="14" style="1"/>
    <col min="11767" max="11768" width="14" style="1" customWidth="1"/>
    <col min="11769" max="11769" width="55.28515625" style="1" bestFit="1" customWidth="1"/>
    <col min="11770" max="11770" width="1.5703125" style="1" customWidth="1"/>
    <col min="11771" max="11771" width="14" style="1" customWidth="1"/>
    <col min="11772" max="11772" width="41.5703125" style="1" bestFit="1" customWidth="1"/>
    <col min="11773" max="12022" width="14" style="1"/>
    <col min="12023" max="12024" width="14" style="1" customWidth="1"/>
    <col min="12025" max="12025" width="55.28515625" style="1" bestFit="1" customWidth="1"/>
    <col min="12026" max="12026" width="1.5703125" style="1" customWidth="1"/>
    <col min="12027" max="12027" width="14" style="1" customWidth="1"/>
    <col min="12028" max="12028" width="41.5703125" style="1" bestFit="1" customWidth="1"/>
    <col min="12029" max="12278" width="14" style="1"/>
    <col min="12279" max="12280" width="14" style="1" customWidth="1"/>
    <col min="12281" max="12281" width="55.28515625" style="1" bestFit="1" customWidth="1"/>
    <col min="12282" max="12282" width="1.5703125" style="1" customWidth="1"/>
    <col min="12283" max="12283" width="14" style="1" customWidth="1"/>
    <col min="12284" max="12284" width="41.5703125" style="1" bestFit="1" customWidth="1"/>
    <col min="12285" max="12534" width="14" style="1"/>
    <col min="12535" max="12536" width="14" style="1" customWidth="1"/>
    <col min="12537" max="12537" width="55.28515625" style="1" bestFit="1" customWidth="1"/>
    <col min="12538" max="12538" width="1.5703125" style="1" customWidth="1"/>
    <col min="12539" max="12539" width="14" style="1" customWidth="1"/>
    <col min="12540" max="12540" width="41.5703125" style="1" bestFit="1" customWidth="1"/>
    <col min="12541" max="12790" width="14" style="1"/>
    <col min="12791" max="12792" width="14" style="1" customWidth="1"/>
    <col min="12793" max="12793" width="55.28515625" style="1" bestFit="1" customWidth="1"/>
    <col min="12794" max="12794" width="1.5703125" style="1" customWidth="1"/>
    <col min="12795" max="12795" width="14" style="1" customWidth="1"/>
    <col min="12796" max="12796" width="41.5703125" style="1" bestFit="1" customWidth="1"/>
    <col min="12797" max="13046" width="14" style="1"/>
    <col min="13047" max="13048" width="14" style="1" customWidth="1"/>
    <col min="13049" max="13049" width="55.28515625" style="1" bestFit="1" customWidth="1"/>
    <col min="13050" max="13050" width="1.5703125" style="1" customWidth="1"/>
    <col min="13051" max="13051" width="14" style="1" customWidth="1"/>
    <col min="13052" max="13052" width="41.5703125" style="1" bestFit="1" customWidth="1"/>
    <col min="13053" max="13302" width="14" style="1"/>
    <col min="13303" max="13304" width="14" style="1" customWidth="1"/>
    <col min="13305" max="13305" width="55.28515625" style="1" bestFit="1" customWidth="1"/>
    <col min="13306" max="13306" width="1.5703125" style="1" customWidth="1"/>
    <col min="13307" max="13307" width="14" style="1" customWidth="1"/>
    <col min="13308" max="13308" width="41.5703125" style="1" bestFit="1" customWidth="1"/>
    <col min="13309" max="13558" width="14" style="1"/>
    <col min="13559" max="13560" width="14" style="1" customWidth="1"/>
    <col min="13561" max="13561" width="55.28515625" style="1" bestFit="1" customWidth="1"/>
    <col min="13562" max="13562" width="1.5703125" style="1" customWidth="1"/>
    <col min="13563" max="13563" width="14" style="1" customWidth="1"/>
    <col min="13564" max="13564" width="41.5703125" style="1" bestFit="1" customWidth="1"/>
    <col min="13565" max="13814" width="14" style="1"/>
    <col min="13815" max="13816" width="14" style="1" customWidth="1"/>
    <col min="13817" max="13817" width="55.28515625" style="1" bestFit="1" customWidth="1"/>
    <col min="13818" max="13818" width="1.5703125" style="1" customWidth="1"/>
    <col min="13819" max="13819" width="14" style="1" customWidth="1"/>
    <col min="13820" max="13820" width="41.5703125" style="1" bestFit="1" customWidth="1"/>
    <col min="13821" max="14070" width="14" style="1"/>
    <col min="14071" max="14072" width="14" style="1" customWidth="1"/>
    <col min="14073" max="14073" width="55.28515625" style="1" bestFit="1" customWidth="1"/>
    <col min="14074" max="14074" width="1.5703125" style="1" customWidth="1"/>
    <col min="14075" max="14075" width="14" style="1" customWidth="1"/>
    <col min="14076" max="14076" width="41.5703125" style="1" bestFit="1" customWidth="1"/>
    <col min="14077" max="14326" width="14" style="1"/>
    <col min="14327" max="14328" width="14" style="1" customWidth="1"/>
    <col min="14329" max="14329" width="55.28515625" style="1" bestFit="1" customWidth="1"/>
    <col min="14330" max="14330" width="1.5703125" style="1" customWidth="1"/>
    <col min="14331" max="14331" width="14" style="1" customWidth="1"/>
    <col min="14332" max="14332" width="41.5703125" style="1" bestFit="1" customWidth="1"/>
    <col min="14333" max="14582" width="14" style="1"/>
    <col min="14583" max="14584" width="14" style="1" customWidth="1"/>
    <col min="14585" max="14585" width="55.28515625" style="1" bestFit="1" customWidth="1"/>
    <col min="14586" max="14586" width="1.5703125" style="1" customWidth="1"/>
    <col min="14587" max="14587" width="14" style="1" customWidth="1"/>
    <col min="14588" max="14588" width="41.5703125" style="1" bestFit="1" customWidth="1"/>
    <col min="14589" max="14838" width="14" style="1"/>
    <col min="14839" max="14840" width="14" style="1" customWidth="1"/>
    <col min="14841" max="14841" width="55.28515625" style="1" bestFit="1" customWidth="1"/>
    <col min="14842" max="14842" width="1.5703125" style="1" customWidth="1"/>
    <col min="14843" max="14843" width="14" style="1" customWidth="1"/>
    <col min="14844" max="14844" width="41.5703125" style="1" bestFit="1" customWidth="1"/>
    <col min="14845" max="15094" width="14" style="1"/>
    <col min="15095" max="15096" width="14" style="1" customWidth="1"/>
    <col min="15097" max="15097" width="55.28515625" style="1" bestFit="1" customWidth="1"/>
    <col min="15098" max="15098" width="1.5703125" style="1" customWidth="1"/>
    <col min="15099" max="15099" width="14" style="1" customWidth="1"/>
    <col min="15100" max="15100" width="41.5703125" style="1" bestFit="1" customWidth="1"/>
    <col min="15101" max="15350" width="14" style="1"/>
    <col min="15351" max="15352" width="14" style="1" customWidth="1"/>
    <col min="15353" max="15353" width="55.28515625" style="1" bestFit="1" customWidth="1"/>
    <col min="15354" max="15354" width="1.5703125" style="1" customWidth="1"/>
    <col min="15355" max="15355" width="14" style="1" customWidth="1"/>
    <col min="15356" max="15356" width="41.5703125" style="1" bestFit="1" customWidth="1"/>
    <col min="15357" max="15606" width="14" style="1"/>
    <col min="15607" max="15608" width="14" style="1" customWidth="1"/>
    <col min="15609" max="15609" width="55.28515625" style="1" bestFit="1" customWidth="1"/>
    <col min="15610" max="15610" width="1.5703125" style="1" customWidth="1"/>
    <col min="15611" max="15611" width="14" style="1" customWidth="1"/>
    <col min="15612" max="15612" width="41.5703125" style="1" bestFit="1" customWidth="1"/>
    <col min="15613" max="15862" width="14" style="1"/>
    <col min="15863" max="15864" width="14" style="1" customWidth="1"/>
    <col min="15865" max="15865" width="55.28515625" style="1" bestFit="1" customWidth="1"/>
    <col min="15866" max="15866" width="1.5703125" style="1" customWidth="1"/>
    <col min="15867" max="15867" width="14" style="1" customWidth="1"/>
    <col min="15868" max="15868" width="41.5703125" style="1" bestFit="1" customWidth="1"/>
    <col min="15869" max="16118" width="14" style="1"/>
    <col min="16119" max="16120" width="14" style="1" customWidth="1"/>
    <col min="16121" max="16121" width="55.28515625" style="1" bestFit="1" customWidth="1"/>
    <col min="16122" max="16122" width="1.5703125" style="1" customWidth="1"/>
    <col min="16123" max="16123" width="14" style="1" customWidth="1"/>
    <col min="16124" max="16124" width="41.5703125" style="1" bestFit="1" customWidth="1"/>
    <col min="16125" max="16384" width="14" style="1"/>
  </cols>
  <sheetData>
    <row r="1" spans="1:8" ht="70.150000000000006" customHeight="1" x14ac:dyDescent="0.75">
      <c r="H1" s="175" t="s">
        <v>29</v>
      </c>
    </row>
    <row r="2" spans="1:8" ht="67.150000000000006" customHeight="1" x14ac:dyDescent="0.75">
      <c r="B2" s="177" t="s">
        <v>19</v>
      </c>
      <c r="C2" s="177"/>
      <c r="D2" s="177"/>
      <c r="E2" s="177"/>
      <c r="F2" s="177"/>
      <c r="G2" s="177"/>
      <c r="H2" s="176"/>
    </row>
    <row r="3" spans="1:8" ht="33" customHeight="1" x14ac:dyDescent="0.75">
      <c r="A3" s="167" t="s">
        <v>0</v>
      </c>
      <c r="B3" s="168"/>
      <c r="C3" s="178">
        <v>45413</v>
      </c>
      <c r="D3" s="179"/>
      <c r="E3" s="180"/>
      <c r="F3" s="10" t="s">
        <v>24</v>
      </c>
      <c r="G3" s="181" t="s">
        <v>201</v>
      </c>
      <c r="H3" s="181"/>
    </row>
    <row r="4" spans="1:8" ht="33" customHeight="1" x14ac:dyDescent="0.75">
      <c r="A4" s="167" t="s">
        <v>15</v>
      </c>
      <c r="B4" s="168"/>
      <c r="C4" s="167" t="s">
        <v>66</v>
      </c>
      <c r="D4" s="169"/>
      <c r="E4" s="168"/>
      <c r="F4" s="10" t="s">
        <v>25</v>
      </c>
      <c r="G4" s="170">
        <v>45413</v>
      </c>
      <c r="H4" s="170"/>
    </row>
    <row r="5" spans="1:8" ht="34.9" customHeight="1" x14ac:dyDescent="0.75">
      <c r="A5" s="167" t="s">
        <v>1</v>
      </c>
      <c r="B5" s="168"/>
      <c r="C5" s="167"/>
      <c r="D5" s="169"/>
      <c r="E5" s="168"/>
      <c r="F5" s="10" t="s">
        <v>26</v>
      </c>
      <c r="G5" s="170">
        <v>45413</v>
      </c>
      <c r="H5" s="170"/>
    </row>
    <row r="6" spans="1:8" ht="33" customHeight="1" x14ac:dyDescent="0.75">
      <c r="A6" s="167" t="s">
        <v>2</v>
      </c>
      <c r="B6" s="168"/>
      <c r="C6" s="167">
        <v>48</v>
      </c>
      <c r="D6" s="169"/>
      <c r="E6" s="168"/>
      <c r="F6" s="10" t="s">
        <v>27</v>
      </c>
      <c r="G6" s="171"/>
      <c r="H6" s="171"/>
    </row>
    <row r="7" spans="1:8" ht="33" customHeight="1" x14ac:dyDescent="0.75">
      <c r="A7" s="172" t="s">
        <v>14</v>
      </c>
      <c r="B7" s="165" t="s">
        <v>202</v>
      </c>
      <c r="C7" s="165" t="s">
        <v>136</v>
      </c>
      <c r="D7" s="165" t="s">
        <v>203</v>
      </c>
      <c r="E7" s="165" t="s">
        <v>204</v>
      </c>
      <c r="F7" s="165" t="s">
        <v>205</v>
      </c>
      <c r="G7" s="165"/>
      <c r="H7" s="165" t="s">
        <v>22</v>
      </c>
    </row>
    <row r="8" spans="1:8" ht="33" customHeight="1" x14ac:dyDescent="0.75">
      <c r="A8" s="173"/>
      <c r="B8" s="166"/>
      <c r="C8" s="166"/>
      <c r="D8" s="166"/>
      <c r="E8" s="166"/>
      <c r="F8" s="166"/>
      <c r="G8" s="166"/>
      <c r="H8" s="166"/>
    </row>
    <row r="9" spans="1:8" ht="35.25" x14ac:dyDescent="0.75">
      <c r="A9" s="12">
        <v>1</v>
      </c>
      <c r="B9" s="11" t="s">
        <v>206</v>
      </c>
      <c r="C9" s="53" t="s">
        <v>297</v>
      </c>
      <c r="D9" s="13">
        <v>5000</v>
      </c>
      <c r="E9" s="14">
        <v>0</v>
      </c>
      <c r="F9" s="14">
        <v>0</v>
      </c>
      <c r="G9" s="14"/>
      <c r="H9" s="131">
        <f>D9+F9-E9</f>
        <v>5000</v>
      </c>
    </row>
    <row r="10" spans="1:8" ht="35.25" x14ac:dyDescent="0.75">
      <c r="A10" s="12">
        <v>2</v>
      </c>
      <c r="B10" s="11"/>
      <c r="C10" s="52"/>
      <c r="D10" s="13"/>
      <c r="E10" s="14">
        <v>0</v>
      </c>
      <c r="F10" s="14">
        <f>E10*D10</f>
        <v>0</v>
      </c>
      <c r="G10" s="14"/>
      <c r="H10" s="15">
        <f t="shared" ref="H10:H17" si="0">D10+F10-E10</f>
        <v>0</v>
      </c>
    </row>
    <row r="11" spans="1:8" ht="35.25" x14ac:dyDescent="0.75">
      <c r="A11" s="12">
        <v>3</v>
      </c>
      <c r="B11" s="11"/>
      <c r="C11" s="16"/>
      <c r="D11" s="13"/>
      <c r="E11" s="14">
        <v>0</v>
      </c>
      <c r="F11" s="14">
        <v>0</v>
      </c>
      <c r="G11" s="14"/>
      <c r="H11" s="15">
        <f t="shared" si="0"/>
        <v>0</v>
      </c>
    </row>
    <row r="12" spans="1:8" ht="35.25" x14ac:dyDescent="0.75">
      <c r="A12" s="12">
        <v>4</v>
      </c>
      <c r="B12" s="11"/>
      <c r="C12" s="6"/>
      <c r="D12" s="13"/>
      <c r="E12" s="14">
        <v>0</v>
      </c>
      <c r="F12" s="14">
        <v>0</v>
      </c>
      <c r="G12" s="14"/>
      <c r="H12" s="15">
        <f t="shared" si="0"/>
        <v>0</v>
      </c>
    </row>
    <row r="13" spans="1:8" ht="35.25" x14ac:dyDescent="0.75">
      <c r="A13" s="12">
        <v>5</v>
      </c>
      <c r="B13" s="11"/>
      <c r="C13" s="6"/>
      <c r="D13" s="13"/>
      <c r="E13" s="14">
        <v>0</v>
      </c>
      <c r="F13" s="14">
        <v>0</v>
      </c>
      <c r="G13" s="14"/>
      <c r="H13" s="15">
        <f t="shared" si="0"/>
        <v>0</v>
      </c>
    </row>
    <row r="14" spans="1:8" ht="35.25" x14ac:dyDescent="0.75">
      <c r="A14" s="12">
        <v>6</v>
      </c>
      <c r="E14" s="7">
        <v>0</v>
      </c>
      <c r="F14" s="7">
        <v>0</v>
      </c>
      <c r="G14" s="7"/>
      <c r="H14" s="15">
        <v>0</v>
      </c>
    </row>
    <row r="15" spans="1:8" ht="33" customHeight="1" x14ac:dyDescent="0.75">
      <c r="A15" s="12">
        <v>7</v>
      </c>
      <c r="B15" s="11"/>
      <c r="C15" s="6"/>
      <c r="D15" s="13"/>
      <c r="E15" s="7">
        <v>0</v>
      </c>
      <c r="F15" s="7">
        <v>0</v>
      </c>
      <c r="G15" s="7"/>
      <c r="H15" s="7">
        <f t="shared" si="0"/>
        <v>0</v>
      </c>
    </row>
    <row r="16" spans="1:8" ht="33" customHeight="1" x14ac:dyDescent="0.75">
      <c r="A16" s="12">
        <v>8</v>
      </c>
      <c r="B16" s="11"/>
      <c r="C16" s="6"/>
      <c r="D16" s="13"/>
      <c r="E16" s="7">
        <v>0</v>
      </c>
      <c r="F16" s="7">
        <v>0</v>
      </c>
      <c r="G16" s="7"/>
      <c r="H16" s="7">
        <f t="shared" si="0"/>
        <v>0</v>
      </c>
    </row>
    <row r="17" spans="1:8" ht="33" customHeight="1" x14ac:dyDescent="0.75">
      <c r="A17" s="12">
        <v>9</v>
      </c>
      <c r="B17" s="11"/>
      <c r="C17" s="6"/>
      <c r="D17" s="13"/>
      <c r="E17" s="7">
        <v>0</v>
      </c>
      <c r="F17" s="7">
        <v>0</v>
      </c>
      <c r="G17" s="7"/>
      <c r="H17" s="7">
        <f t="shared" si="0"/>
        <v>0</v>
      </c>
    </row>
    <row r="18" spans="1:8" ht="33" customHeight="1" x14ac:dyDescent="0.75">
      <c r="A18" s="2"/>
      <c r="B18" s="5"/>
      <c r="C18" s="6"/>
      <c r="D18" s="13"/>
      <c r="E18" s="7"/>
      <c r="F18" s="7"/>
      <c r="G18" s="7"/>
      <c r="H18" s="7"/>
    </row>
    <row r="19" spans="1:8" ht="33" customHeight="1" x14ac:dyDescent="0.75">
      <c r="A19" s="2"/>
      <c r="B19" s="5"/>
      <c r="C19" s="6"/>
      <c r="D19" s="13"/>
      <c r="E19" s="7"/>
      <c r="F19" s="7"/>
      <c r="G19" s="7"/>
      <c r="H19" s="7"/>
    </row>
    <row r="20" spans="1:8" ht="33" customHeight="1" x14ac:dyDescent="0.75">
      <c r="A20" s="158" t="s">
        <v>16</v>
      </c>
      <c r="B20" s="159"/>
      <c r="C20" s="159"/>
      <c r="D20" s="159"/>
      <c r="E20" s="159"/>
      <c r="F20" s="159"/>
      <c r="G20" s="160"/>
      <c r="H20" s="130">
        <f>SUM(H9:H17)</f>
        <v>5000</v>
      </c>
    </row>
    <row r="21" spans="1:8" ht="33" customHeight="1" x14ac:dyDescent="0.75">
      <c r="A21" s="161" t="s">
        <v>201</v>
      </c>
      <c r="B21" s="4" t="s">
        <v>7</v>
      </c>
      <c r="C21" s="162"/>
      <c r="D21" s="157"/>
      <c r="E21" s="157"/>
      <c r="F21" s="154" t="s">
        <v>21</v>
      </c>
      <c r="G21" s="154"/>
      <c r="H21" s="155"/>
    </row>
    <row r="22" spans="1:8" ht="33" customHeight="1" x14ac:dyDescent="0.75">
      <c r="A22" s="161"/>
      <c r="B22" s="4" t="s">
        <v>8</v>
      </c>
      <c r="C22" s="156"/>
      <c r="D22" s="157"/>
      <c r="E22" s="157"/>
      <c r="F22" s="154" t="s">
        <v>21</v>
      </c>
      <c r="G22" s="154"/>
      <c r="H22" s="155"/>
    </row>
    <row r="23" spans="1:8" ht="33" customHeight="1" x14ac:dyDescent="0.75">
      <c r="A23" s="161"/>
      <c r="B23" s="4" t="s">
        <v>9</v>
      </c>
      <c r="C23" s="156">
        <f>C21*0%</f>
        <v>0</v>
      </c>
      <c r="D23" s="157"/>
      <c r="E23" s="157"/>
      <c r="F23" s="154" t="s">
        <v>21</v>
      </c>
      <c r="G23" s="154"/>
      <c r="H23" s="155"/>
    </row>
    <row r="24" spans="1:8" ht="33" customHeight="1" x14ac:dyDescent="0.75">
      <c r="A24" s="161"/>
      <c r="B24" s="4" t="s">
        <v>10</v>
      </c>
      <c r="C24" s="156">
        <f>C21*0%</f>
        <v>0</v>
      </c>
      <c r="D24" s="157"/>
      <c r="E24" s="157"/>
      <c r="F24" s="154" t="s">
        <v>21</v>
      </c>
      <c r="G24" s="154"/>
      <c r="H24" s="155"/>
    </row>
    <row r="25" spans="1:8" ht="33" customHeight="1" x14ac:dyDescent="0.75">
      <c r="A25" s="161"/>
      <c r="B25" s="4" t="s">
        <v>11</v>
      </c>
      <c r="C25" s="156"/>
      <c r="D25" s="157"/>
      <c r="E25" s="157"/>
      <c r="F25" s="154" t="s">
        <v>21</v>
      </c>
      <c r="G25" s="154"/>
      <c r="H25" s="155"/>
    </row>
    <row r="26" spans="1:8" ht="33" customHeight="1" x14ac:dyDescent="0.75">
      <c r="A26" s="161"/>
      <c r="B26" s="4" t="s">
        <v>12</v>
      </c>
      <c r="C26" s="156">
        <v>0</v>
      </c>
      <c r="D26" s="157"/>
      <c r="E26" s="157"/>
      <c r="F26" s="154" t="s">
        <v>21</v>
      </c>
      <c r="G26" s="154"/>
      <c r="H26" s="155"/>
    </row>
    <row r="27" spans="1:8" ht="33" customHeight="1" x14ac:dyDescent="0.75">
      <c r="A27" s="161"/>
      <c r="B27" s="4" t="s">
        <v>13</v>
      </c>
      <c r="C27" s="156">
        <f>H20-C22</f>
        <v>5000</v>
      </c>
      <c r="D27" s="157"/>
      <c r="E27" s="157"/>
      <c r="F27" s="154" t="s">
        <v>21</v>
      </c>
      <c r="G27" s="154"/>
      <c r="H27" s="155"/>
    </row>
    <row r="28" spans="1:8" ht="33" customHeight="1" x14ac:dyDescent="0.75">
      <c r="A28" s="161"/>
      <c r="B28" s="163" t="s">
        <v>17</v>
      </c>
      <c r="C28" s="163"/>
      <c r="D28" s="163"/>
      <c r="E28" s="163"/>
      <c r="F28" s="163"/>
      <c r="G28" s="163"/>
      <c r="H28" s="163"/>
    </row>
    <row r="29" spans="1:8" ht="99.6" customHeight="1" x14ac:dyDescent="0.75">
      <c r="A29" s="161"/>
      <c r="B29" s="164" t="s">
        <v>18</v>
      </c>
      <c r="C29" s="164"/>
      <c r="D29" s="164"/>
      <c r="E29" s="164"/>
      <c r="F29" s="164"/>
      <c r="G29" s="164"/>
      <c r="H29" s="164"/>
    </row>
    <row r="30" spans="1:8" ht="90" customHeight="1" x14ac:dyDescent="0.75">
      <c r="A30" s="161"/>
      <c r="B30" s="164" t="s">
        <v>52</v>
      </c>
      <c r="C30" s="164"/>
      <c r="D30" s="164"/>
      <c r="E30" s="164"/>
      <c r="F30" s="164"/>
      <c r="G30" s="164"/>
      <c r="H30" s="164"/>
    </row>
    <row r="31" spans="1:8" ht="33" customHeight="1" x14ac:dyDescent="0.75">
      <c r="A31" s="3"/>
      <c r="B31" s="3"/>
      <c r="C31" s="3"/>
      <c r="D31" s="3"/>
      <c r="E31" s="3"/>
      <c r="F31" s="3"/>
      <c r="G31" s="3"/>
      <c r="H31" s="3"/>
    </row>
  </sheetData>
  <mergeCells count="41">
    <mergeCell ref="C27:E27"/>
    <mergeCell ref="F27:H27"/>
    <mergeCell ref="B28:H28"/>
    <mergeCell ref="B29:H29"/>
    <mergeCell ref="B30:H30"/>
    <mergeCell ref="C24:E24"/>
    <mergeCell ref="F24:H24"/>
    <mergeCell ref="C25:E25"/>
    <mergeCell ref="F25:H25"/>
    <mergeCell ref="C26:E26"/>
    <mergeCell ref="F26:H26"/>
    <mergeCell ref="G7:G8"/>
    <mergeCell ref="H7:H8"/>
    <mergeCell ref="A20:G20"/>
    <mergeCell ref="A21:A30"/>
    <mergeCell ref="C21:E21"/>
    <mergeCell ref="F21:H21"/>
    <mergeCell ref="C22:E22"/>
    <mergeCell ref="F22:H22"/>
    <mergeCell ref="C23:E23"/>
    <mergeCell ref="F23:H23"/>
    <mergeCell ref="A7:A8"/>
    <mergeCell ref="B7:B8"/>
    <mergeCell ref="C7:C8"/>
    <mergeCell ref="D7:D8"/>
    <mergeCell ref="E7:E8"/>
    <mergeCell ref="F7:F8"/>
    <mergeCell ref="A5:B5"/>
    <mergeCell ref="C5:E5"/>
    <mergeCell ref="G5:H5"/>
    <mergeCell ref="A6:B6"/>
    <mergeCell ref="C6:E6"/>
    <mergeCell ref="G6:H6"/>
    <mergeCell ref="A4:B4"/>
    <mergeCell ref="C4:E4"/>
    <mergeCell ref="G4:H4"/>
    <mergeCell ref="H1:H2"/>
    <mergeCell ref="B2:G2"/>
    <mergeCell ref="A3:B3"/>
    <mergeCell ref="C3:E3"/>
    <mergeCell ref="G3:H3"/>
  </mergeCells>
  <printOptions horizontalCentered="1" verticalCentered="1"/>
  <pageMargins left="0.25" right="0.25" top="0.75" bottom="0.75" header="0.3" footer="0.3"/>
  <pageSetup paperSize="9" scale="54" orientation="portrait" r:id="rId1"/>
  <drawing r:id="rId2"/>
  <legacyDrawing r:id="rId3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0"/>
  <sheetViews>
    <sheetView rightToLeft="1" view="pageBreakPreview" zoomScale="70" zoomScaleNormal="100" zoomScaleSheetLayoutView="70" workbookViewId="0">
      <selection activeCell="D14" sqref="D13:D14"/>
    </sheetView>
  </sheetViews>
  <sheetFormatPr defaultColWidth="14" defaultRowHeight="33" customHeight="1" x14ac:dyDescent="0.75"/>
  <cols>
    <col min="1" max="1" width="7.7109375" style="1" customWidth="1"/>
    <col min="2" max="2" width="58.5703125" style="1" customWidth="1"/>
    <col min="3" max="3" width="10.85546875" style="1" customWidth="1"/>
    <col min="4" max="6" width="19.7109375" style="1" customWidth="1"/>
    <col min="7" max="7" width="20.140625" style="1" bestFit="1" customWidth="1"/>
    <col min="8" max="8" width="20.28515625" style="1" bestFit="1" customWidth="1"/>
    <col min="9" max="246" width="14" style="1"/>
    <col min="247" max="248" width="14" style="1" customWidth="1"/>
    <col min="249" max="249" width="55.28515625" style="1" bestFit="1" customWidth="1"/>
    <col min="250" max="250" width="1.5703125" style="1" customWidth="1"/>
    <col min="251" max="251" width="14" style="1" customWidth="1"/>
    <col min="252" max="252" width="41.5703125" style="1" bestFit="1" customWidth="1"/>
    <col min="253" max="502" width="14" style="1"/>
    <col min="503" max="504" width="14" style="1" customWidth="1"/>
    <col min="505" max="505" width="55.28515625" style="1" bestFit="1" customWidth="1"/>
    <col min="506" max="506" width="1.5703125" style="1" customWidth="1"/>
    <col min="507" max="507" width="14" style="1" customWidth="1"/>
    <col min="508" max="508" width="41.5703125" style="1" bestFit="1" customWidth="1"/>
    <col min="509" max="758" width="14" style="1"/>
    <col min="759" max="760" width="14" style="1" customWidth="1"/>
    <col min="761" max="761" width="55.28515625" style="1" bestFit="1" customWidth="1"/>
    <col min="762" max="762" width="1.5703125" style="1" customWidth="1"/>
    <col min="763" max="763" width="14" style="1" customWidth="1"/>
    <col min="764" max="764" width="41.5703125" style="1" bestFit="1" customWidth="1"/>
    <col min="765" max="1014" width="14" style="1"/>
    <col min="1015" max="1016" width="14" style="1" customWidth="1"/>
    <col min="1017" max="1017" width="55.28515625" style="1" bestFit="1" customWidth="1"/>
    <col min="1018" max="1018" width="1.5703125" style="1" customWidth="1"/>
    <col min="1019" max="1019" width="14" style="1" customWidth="1"/>
    <col min="1020" max="1020" width="41.5703125" style="1" bestFit="1" customWidth="1"/>
    <col min="1021" max="1270" width="14" style="1"/>
    <col min="1271" max="1272" width="14" style="1" customWidth="1"/>
    <col min="1273" max="1273" width="55.28515625" style="1" bestFit="1" customWidth="1"/>
    <col min="1274" max="1274" width="1.5703125" style="1" customWidth="1"/>
    <col min="1275" max="1275" width="14" style="1" customWidth="1"/>
    <col min="1276" max="1276" width="41.5703125" style="1" bestFit="1" customWidth="1"/>
    <col min="1277" max="1526" width="14" style="1"/>
    <col min="1527" max="1528" width="14" style="1" customWidth="1"/>
    <col min="1529" max="1529" width="55.28515625" style="1" bestFit="1" customWidth="1"/>
    <col min="1530" max="1530" width="1.5703125" style="1" customWidth="1"/>
    <col min="1531" max="1531" width="14" style="1" customWidth="1"/>
    <col min="1532" max="1532" width="41.5703125" style="1" bestFit="1" customWidth="1"/>
    <col min="1533" max="1782" width="14" style="1"/>
    <col min="1783" max="1784" width="14" style="1" customWidth="1"/>
    <col min="1785" max="1785" width="55.28515625" style="1" bestFit="1" customWidth="1"/>
    <col min="1786" max="1786" width="1.5703125" style="1" customWidth="1"/>
    <col min="1787" max="1787" width="14" style="1" customWidth="1"/>
    <col min="1788" max="1788" width="41.5703125" style="1" bestFit="1" customWidth="1"/>
    <col min="1789" max="2038" width="14" style="1"/>
    <col min="2039" max="2040" width="14" style="1" customWidth="1"/>
    <col min="2041" max="2041" width="55.28515625" style="1" bestFit="1" customWidth="1"/>
    <col min="2042" max="2042" width="1.5703125" style="1" customWidth="1"/>
    <col min="2043" max="2043" width="14" style="1" customWidth="1"/>
    <col min="2044" max="2044" width="41.5703125" style="1" bestFit="1" customWidth="1"/>
    <col min="2045" max="2294" width="14" style="1"/>
    <col min="2295" max="2296" width="14" style="1" customWidth="1"/>
    <col min="2297" max="2297" width="55.28515625" style="1" bestFit="1" customWidth="1"/>
    <col min="2298" max="2298" width="1.5703125" style="1" customWidth="1"/>
    <col min="2299" max="2299" width="14" style="1" customWidth="1"/>
    <col min="2300" max="2300" width="41.5703125" style="1" bestFit="1" customWidth="1"/>
    <col min="2301" max="2550" width="14" style="1"/>
    <col min="2551" max="2552" width="14" style="1" customWidth="1"/>
    <col min="2553" max="2553" width="55.28515625" style="1" bestFit="1" customWidth="1"/>
    <col min="2554" max="2554" width="1.5703125" style="1" customWidth="1"/>
    <col min="2555" max="2555" width="14" style="1" customWidth="1"/>
    <col min="2556" max="2556" width="41.5703125" style="1" bestFit="1" customWidth="1"/>
    <col min="2557" max="2806" width="14" style="1"/>
    <col min="2807" max="2808" width="14" style="1" customWidth="1"/>
    <col min="2809" max="2809" width="55.28515625" style="1" bestFit="1" customWidth="1"/>
    <col min="2810" max="2810" width="1.5703125" style="1" customWidth="1"/>
    <col min="2811" max="2811" width="14" style="1" customWidth="1"/>
    <col min="2812" max="2812" width="41.5703125" style="1" bestFit="1" customWidth="1"/>
    <col min="2813" max="3062" width="14" style="1"/>
    <col min="3063" max="3064" width="14" style="1" customWidth="1"/>
    <col min="3065" max="3065" width="55.28515625" style="1" bestFit="1" customWidth="1"/>
    <col min="3066" max="3066" width="1.5703125" style="1" customWidth="1"/>
    <col min="3067" max="3067" width="14" style="1" customWidth="1"/>
    <col min="3068" max="3068" width="41.5703125" style="1" bestFit="1" customWidth="1"/>
    <col min="3069" max="3318" width="14" style="1"/>
    <col min="3319" max="3320" width="14" style="1" customWidth="1"/>
    <col min="3321" max="3321" width="55.28515625" style="1" bestFit="1" customWidth="1"/>
    <col min="3322" max="3322" width="1.5703125" style="1" customWidth="1"/>
    <col min="3323" max="3323" width="14" style="1" customWidth="1"/>
    <col min="3324" max="3324" width="41.5703125" style="1" bestFit="1" customWidth="1"/>
    <col min="3325" max="3574" width="14" style="1"/>
    <col min="3575" max="3576" width="14" style="1" customWidth="1"/>
    <col min="3577" max="3577" width="55.28515625" style="1" bestFit="1" customWidth="1"/>
    <col min="3578" max="3578" width="1.5703125" style="1" customWidth="1"/>
    <col min="3579" max="3579" width="14" style="1" customWidth="1"/>
    <col min="3580" max="3580" width="41.5703125" style="1" bestFit="1" customWidth="1"/>
    <col min="3581" max="3830" width="14" style="1"/>
    <col min="3831" max="3832" width="14" style="1" customWidth="1"/>
    <col min="3833" max="3833" width="55.28515625" style="1" bestFit="1" customWidth="1"/>
    <col min="3834" max="3834" width="1.5703125" style="1" customWidth="1"/>
    <col min="3835" max="3835" width="14" style="1" customWidth="1"/>
    <col min="3836" max="3836" width="41.5703125" style="1" bestFit="1" customWidth="1"/>
    <col min="3837" max="4086" width="14" style="1"/>
    <col min="4087" max="4088" width="14" style="1" customWidth="1"/>
    <col min="4089" max="4089" width="55.28515625" style="1" bestFit="1" customWidth="1"/>
    <col min="4090" max="4090" width="1.5703125" style="1" customWidth="1"/>
    <col min="4091" max="4091" width="14" style="1" customWidth="1"/>
    <col min="4092" max="4092" width="41.5703125" style="1" bestFit="1" customWidth="1"/>
    <col min="4093" max="4342" width="14" style="1"/>
    <col min="4343" max="4344" width="14" style="1" customWidth="1"/>
    <col min="4345" max="4345" width="55.28515625" style="1" bestFit="1" customWidth="1"/>
    <col min="4346" max="4346" width="1.5703125" style="1" customWidth="1"/>
    <col min="4347" max="4347" width="14" style="1" customWidth="1"/>
    <col min="4348" max="4348" width="41.5703125" style="1" bestFit="1" customWidth="1"/>
    <col min="4349" max="4598" width="14" style="1"/>
    <col min="4599" max="4600" width="14" style="1" customWidth="1"/>
    <col min="4601" max="4601" width="55.28515625" style="1" bestFit="1" customWidth="1"/>
    <col min="4602" max="4602" width="1.5703125" style="1" customWidth="1"/>
    <col min="4603" max="4603" width="14" style="1" customWidth="1"/>
    <col min="4604" max="4604" width="41.5703125" style="1" bestFit="1" customWidth="1"/>
    <col min="4605" max="4854" width="14" style="1"/>
    <col min="4855" max="4856" width="14" style="1" customWidth="1"/>
    <col min="4857" max="4857" width="55.28515625" style="1" bestFit="1" customWidth="1"/>
    <col min="4858" max="4858" width="1.5703125" style="1" customWidth="1"/>
    <col min="4859" max="4859" width="14" style="1" customWidth="1"/>
    <col min="4860" max="4860" width="41.5703125" style="1" bestFit="1" customWidth="1"/>
    <col min="4861" max="5110" width="14" style="1"/>
    <col min="5111" max="5112" width="14" style="1" customWidth="1"/>
    <col min="5113" max="5113" width="55.28515625" style="1" bestFit="1" customWidth="1"/>
    <col min="5114" max="5114" width="1.5703125" style="1" customWidth="1"/>
    <col min="5115" max="5115" width="14" style="1" customWidth="1"/>
    <col min="5116" max="5116" width="41.5703125" style="1" bestFit="1" customWidth="1"/>
    <col min="5117" max="5366" width="14" style="1"/>
    <col min="5367" max="5368" width="14" style="1" customWidth="1"/>
    <col min="5369" max="5369" width="55.28515625" style="1" bestFit="1" customWidth="1"/>
    <col min="5370" max="5370" width="1.5703125" style="1" customWidth="1"/>
    <col min="5371" max="5371" width="14" style="1" customWidth="1"/>
    <col min="5372" max="5372" width="41.5703125" style="1" bestFit="1" customWidth="1"/>
    <col min="5373" max="5622" width="14" style="1"/>
    <col min="5623" max="5624" width="14" style="1" customWidth="1"/>
    <col min="5625" max="5625" width="55.28515625" style="1" bestFit="1" customWidth="1"/>
    <col min="5626" max="5626" width="1.5703125" style="1" customWidth="1"/>
    <col min="5627" max="5627" width="14" style="1" customWidth="1"/>
    <col min="5628" max="5628" width="41.5703125" style="1" bestFit="1" customWidth="1"/>
    <col min="5629" max="5878" width="14" style="1"/>
    <col min="5879" max="5880" width="14" style="1" customWidth="1"/>
    <col min="5881" max="5881" width="55.28515625" style="1" bestFit="1" customWidth="1"/>
    <col min="5882" max="5882" width="1.5703125" style="1" customWidth="1"/>
    <col min="5883" max="5883" width="14" style="1" customWidth="1"/>
    <col min="5884" max="5884" width="41.5703125" style="1" bestFit="1" customWidth="1"/>
    <col min="5885" max="6134" width="14" style="1"/>
    <col min="6135" max="6136" width="14" style="1" customWidth="1"/>
    <col min="6137" max="6137" width="55.28515625" style="1" bestFit="1" customWidth="1"/>
    <col min="6138" max="6138" width="1.5703125" style="1" customWidth="1"/>
    <col min="6139" max="6139" width="14" style="1" customWidth="1"/>
    <col min="6140" max="6140" width="41.5703125" style="1" bestFit="1" customWidth="1"/>
    <col min="6141" max="6390" width="14" style="1"/>
    <col min="6391" max="6392" width="14" style="1" customWidth="1"/>
    <col min="6393" max="6393" width="55.28515625" style="1" bestFit="1" customWidth="1"/>
    <col min="6394" max="6394" width="1.5703125" style="1" customWidth="1"/>
    <col min="6395" max="6395" width="14" style="1" customWidth="1"/>
    <col min="6396" max="6396" width="41.5703125" style="1" bestFit="1" customWidth="1"/>
    <col min="6397" max="6646" width="14" style="1"/>
    <col min="6647" max="6648" width="14" style="1" customWidth="1"/>
    <col min="6649" max="6649" width="55.28515625" style="1" bestFit="1" customWidth="1"/>
    <col min="6650" max="6650" width="1.5703125" style="1" customWidth="1"/>
    <col min="6651" max="6651" width="14" style="1" customWidth="1"/>
    <col min="6652" max="6652" width="41.5703125" style="1" bestFit="1" customWidth="1"/>
    <col min="6653" max="6902" width="14" style="1"/>
    <col min="6903" max="6904" width="14" style="1" customWidth="1"/>
    <col min="6905" max="6905" width="55.28515625" style="1" bestFit="1" customWidth="1"/>
    <col min="6906" max="6906" width="1.5703125" style="1" customWidth="1"/>
    <col min="6907" max="6907" width="14" style="1" customWidth="1"/>
    <col min="6908" max="6908" width="41.5703125" style="1" bestFit="1" customWidth="1"/>
    <col min="6909" max="7158" width="14" style="1"/>
    <col min="7159" max="7160" width="14" style="1" customWidth="1"/>
    <col min="7161" max="7161" width="55.28515625" style="1" bestFit="1" customWidth="1"/>
    <col min="7162" max="7162" width="1.5703125" style="1" customWidth="1"/>
    <col min="7163" max="7163" width="14" style="1" customWidth="1"/>
    <col min="7164" max="7164" width="41.5703125" style="1" bestFit="1" customWidth="1"/>
    <col min="7165" max="7414" width="14" style="1"/>
    <col min="7415" max="7416" width="14" style="1" customWidth="1"/>
    <col min="7417" max="7417" width="55.28515625" style="1" bestFit="1" customWidth="1"/>
    <col min="7418" max="7418" width="1.5703125" style="1" customWidth="1"/>
    <col min="7419" max="7419" width="14" style="1" customWidth="1"/>
    <col min="7420" max="7420" width="41.5703125" style="1" bestFit="1" customWidth="1"/>
    <col min="7421" max="7670" width="14" style="1"/>
    <col min="7671" max="7672" width="14" style="1" customWidth="1"/>
    <col min="7673" max="7673" width="55.28515625" style="1" bestFit="1" customWidth="1"/>
    <col min="7674" max="7674" width="1.5703125" style="1" customWidth="1"/>
    <col min="7675" max="7675" width="14" style="1" customWidth="1"/>
    <col min="7676" max="7676" width="41.5703125" style="1" bestFit="1" customWidth="1"/>
    <col min="7677" max="7926" width="14" style="1"/>
    <col min="7927" max="7928" width="14" style="1" customWidth="1"/>
    <col min="7929" max="7929" width="55.28515625" style="1" bestFit="1" customWidth="1"/>
    <col min="7930" max="7930" width="1.5703125" style="1" customWidth="1"/>
    <col min="7931" max="7931" width="14" style="1" customWidth="1"/>
    <col min="7932" max="7932" width="41.5703125" style="1" bestFit="1" customWidth="1"/>
    <col min="7933" max="8182" width="14" style="1"/>
    <col min="8183" max="8184" width="14" style="1" customWidth="1"/>
    <col min="8185" max="8185" width="55.28515625" style="1" bestFit="1" customWidth="1"/>
    <col min="8186" max="8186" width="1.5703125" style="1" customWidth="1"/>
    <col min="8187" max="8187" width="14" style="1" customWidth="1"/>
    <col min="8188" max="8188" width="41.5703125" style="1" bestFit="1" customWidth="1"/>
    <col min="8189" max="8438" width="14" style="1"/>
    <col min="8439" max="8440" width="14" style="1" customWidth="1"/>
    <col min="8441" max="8441" width="55.28515625" style="1" bestFit="1" customWidth="1"/>
    <col min="8442" max="8442" width="1.5703125" style="1" customWidth="1"/>
    <col min="8443" max="8443" width="14" style="1" customWidth="1"/>
    <col min="8444" max="8444" width="41.5703125" style="1" bestFit="1" customWidth="1"/>
    <col min="8445" max="8694" width="14" style="1"/>
    <col min="8695" max="8696" width="14" style="1" customWidth="1"/>
    <col min="8697" max="8697" width="55.28515625" style="1" bestFit="1" customWidth="1"/>
    <col min="8698" max="8698" width="1.5703125" style="1" customWidth="1"/>
    <col min="8699" max="8699" width="14" style="1" customWidth="1"/>
    <col min="8700" max="8700" width="41.5703125" style="1" bestFit="1" customWidth="1"/>
    <col min="8701" max="8950" width="14" style="1"/>
    <col min="8951" max="8952" width="14" style="1" customWidth="1"/>
    <col min="8953" max="8953" width="55.28515625" style="1" bestFit="1" customWidth="1"/>
    <col min="8954" max="8954" width="1.5703125" style="1" customWidth="1"/>
    <col min="8955" max="8955" width="14" style="1" customWidth="1"/>
    <col min="8956" max="8956" width="41.5703125" style="1" bestFit="1" customWidth="1"/>
    <col min="8957" max="9206" width="14" style="1"/>
    <col min="9207" max="9208" width="14" style="1" customWidth="1"/>
    <col min="9209" max="9209" width="55.28515625" style="1" bestFit="1" customWidth="1"/>
    <col min="9210" max="9210" width="1.5703125" style="1" customWidth="1"/>
    <col min="9211" max="9211" width="14" style="1" customWidth="1"/>
    <col min="9212" max="9212" width="41.5703125" style="1" bestFit="1" customWidth="1"/>
    <col min="9213" max="9462" width="14" style="1"/>
    <col min="9463" max="9464" width="14" style="1" customWidth="1"/>
    <col min="9465" max="9465" width="55.28515625" style="1" bestFit="1" customWidth="1"/>
    <col min="9466" max="9466" width="1.5703125" style="1" customWidth="1"/>
    <col min="9467" max="9467" width="14" style="1" customWidth="1"/>
    <col min="9468" max="9468" width="41.5703125" style="1" bestFit="1" customWidth="1"/>
    <col min="9469" max="9718" width="14" style="1"/>
    <col min="9719" max="9720" width="14" style="1" customWidth="1"/>
    <col min="9721" max="9721" width="55.28515625" style="1" bestFit="1" customWidth="1"/>
    <col min="9722" max="9722" width="1.5703125" style="1" customWidth="1"/>
    <col min="9723" max="9723" width="14" style="1" customWidth="1"/>
    <col min="9724" max="9724" width="41.5703125" style="1" bestFit="1" customWidth="1"/>
    <col min="9725" max="9974" width="14" style="1"/>
    <col min="9975" max="9976" width="14" style="1" customWidth="1"/>
    <col min="9977" max="9977" width="55.28515625" style="1" bestFit="1" customWidth="1"/>
    <col min="9978" max="9978" width="1.5703125" style="1" customWidth="1"/>
    <col min="9979" max="9979" width="14" style="1" customWidth="1"/>
    <col min="9980" max="9980" width="41.5703125" style="1" bestFit="1" customWidth="1"/>
    <col min="9981" max="10230" width="14" style="1"/>
    <col min="10231" max="10232" width="14" style="1" customWidth="1"/>
    <col min="10233" max="10233" width="55.28515625" style="1" bestFit="1" customWidth="1"/>
    <col min="10234" max="10234" width="1.5703125" style="1" customWidth="1"/>
    <col min="10235" max="10235" width="14" style="1" customWidth="1"/>
    <col min="10236" max="10236" width="41.5703125" style="1" bestFit="1" customWidth="1"/>
    <col min="10237" max="10486" width="14" style="1"/>
    <col min="10487" max="10488" width="14" style="1" customWidth="1"/>
    <col min="10489" max="10489" width="55.28515625" style="1" bestFit="1" customWidth="1"/>
    <col min="10490" max="10490" width="1.5703125" style="1" customWidth="1"/>
    <col min="10491" max="10491" width="14" style="1" customWidth="1"/>
    <col min="10492" max="10492" width="41.5703125" style="1" bestFit="1" customWidth="1"/>
    <col min="10493" max="10742" width="14" style="1"/>
    <col min="10743" max="10744" width="14" style="1" customWidth="1"/>
    <col min="10745" max="10745" width="55.28515625" style="1" bestFit="1" customWidth="1"/>
    <col min="10746" max="10746" width="1.5703125" style="1" customWidth="1"/>
    <col min="10747" max="10747" width="14" style="1" customWidth="1"/>
    <col min="10748" max="10748" width="41.5703125" style="1" bestFit="1" customWidth="1"/>
    <col min="10749" max="10998" width="14" style="1"/>
    <col min="10999" max="11000" width="14" style="1" customWidth="1"/>
    <col min="11001" max="11001" width="55.28515625" style="1" bestFit="1" customWidth="1"/>
    <col min="11002" max="11002" width="1.5703125" style="1" customWidth="1"/>
    <col min="11003" max="11003" width="14" style="1" customWidth="1"/>
    <col min="11004" max="11004" width="41.5703125" style="1" bestFit="1" customWidth="1"/>
    <col min="11005" max="11254" width="14" style="1"/>
    <col min="11255" max="11256" width="14" style="1" customWidth="1"/>
    <col min="11257" max="11257" width="55.28515625" style="1" bestFit="1" customWidth="1"/>
    <col min="11258" max="11258" width="1.5703125" style="1" customWidth="1"/>
    <col min="11259" max="11259" width="14" style="1" customWidth="1"/>
    <col min="11260" max="11260" width="41.5703125" style="1" bestFit="1" customWidth="1"/>
    <col min="11261" max="11510" width="14" style="1"/>
    <col min="11511" max="11512" width="14" style="1" customWidth="1"/>
    <col min="11513" max="11513" width="55.28515625" style="1" bestFit="1" customWidth="1"/>
    <col min="11514" max="11514" width="1.5703125" style="1" customWidth="1"/>
    <col min="11515" max="11515" width="14" style="1" customWidth="1"/>
    <col min="11516" max="11516" width="41.5703125" style="1" bestFit="1" customWidth="1"/>
    <col min="11517" max="11766" width="14" style="1"/>
    <col min="11767" max="11768" width="14" style="1" customWidth="1"/>
    <col min="11769" max="11769" width="55.28515625" style="1" bestFit="1" customWidth="1"/>
    <col min="11770" max="11770" width="1.5703125" style="1" customWidth="1"/>
    <col min="11771" max="11771" width="14" style="1" customWidth="1"/>
    <col min="11772" max="11772" width="41.5703125" style="1" bestFit="1" customWidth="1"/>
    <col min="11773" max="12022" width="14" style="1"/>
    <col min="12023" max="12024" width="14" style="1" customWidth="1"/>
    <col min="12025" max="12025" width="55.28515625" style="1" bestFit="1" customWidth="1"/>
    <col min="12026" max="12026" width="1.5703125" style="1" customWidth="1"/>
    <col min="12027" max="12027" width="14" style="1" customWidth="1"/>
    <col min="12028" max="12028" width="41.5703125" style="1" bestFit="1" customWidth="1"/>
    <col min="12029" max="12278" width="14" style="1"/>
    <col min="12279" max="12280" width="14" style="1" customWidth="1"/>
    <col min="12281" max="12281" width="55.28515625" style="1" bestFit="1" customWidth="1"/>
    <col min="12282" max="12282" width="1.5703125" style="1" customWidth="1"/>
    <col min="12283" max="12283" width="14" style="1" customWidth="1"/>
    <col min="12284" max="12284" width="41.5703125" style="1" bestFit="1" customWidth="1"/>
    <col min="12285" max="12534" width="14" style="1"/>
    <col min="12535" max="12536" width="14" style="1" customWidth="1"/>
    <col min="12537" max="12537" width="55.28515625" style="1" bestFit="1" customWidth="1"/>
    <col min="12538" max="12538" width="1.5703125" style="1" customWidth="1"/>
    <col min="12539" max="12539" width="14" style="1" customWidth="1"/>
    <col min="12540" max="12540" width="41.5703125" style="1" bestFit="1" customWidth="1"/>
    <col min="12541" max="12790" width="14" style="1"/>
    <col min="12791" max="12792" width="14" style="1" customWidth="1"/>
    <col min="12793" max="12793" width="55.28515625" style="1" bestFit="1" customWidth="1"/>
    <col min="12794" max="12794" width="1.5703125" style="1" customWidth="1"/>
    <col min="12795" max="12795" width="14" style="1" customWidth="1"/>
    <col min="12796" max="12796" width="41.5703125" style="1" bestFit="1" customWidth="1"/>
    <col min="12797" max="13046" width="14" style="1"/>
    <col min="13047" max="13048" width="14" style="1" customWidth="1"/>
    <col min="13049" max="13049" width="55.28515625" style="1" bestFit="1" customWidth="1"/>
    <col min="13050" max="13050" width="1.5703125" style="1" customWidth="1"/>
    <col min="13051" max="13051" width="14" style="1" customWidth="1"/>
    <col min="13052" max="13052" width="41.5703125" style="1" bestFit="1" customWidth="1"/>
    <col min="13053" max="13302" width="14" style="1"/>
    <col min="13303" max="13304" width="14" style="1" customWidth="1"/>
    <col min="13305" max="13305" width="55.28515625" style="1" bestFit="1" customWidth="1"/>
    <col min="13306" max="13306" width="1.5703125" style="1" customWidth="1"/>
    <col min="13307" max="13307" width="14" style="1" customWidth="1"/>
    <col min="13308" max="13308" width="41.5703125" style="1" bestFit="1" customWidth="1"/>
    <col min="13309" max="13558" width="14" style="1"/>
    <col min="13559" max="13560" width="14" style="1" customWidth="1"/>
    <col min="13561" max="13561" width="55.28515625" style="1" bestFit="1" customWidth="1"/>
    <col min="13562" max="13562" width="1.5703125" style="1" customWidth="1"/>
    <col min="13563" max="13563" width="14" style="1" customWidth="1"/>
    <col min="13564" max="13564" width="41.5703125" style="1" bestFit="1" customWidth="1"/>
    <col min="13565" max="13814" width="14" style="1"/>
    <col min="13815" max="13816" width="14" style="1" customWidth="1"/>
    <col min="13817" max="13817" width="55.28515625" style="1" bestFit="1" customWidth="1"/>
    <col min="13818" max="13818" width="1.5703125" style="1" customWidth="1"/>
    <col min="13819" max="13819" width="14" style="1" customWidth="1"/>
    <col min="13820" max="13820" width="41.5703125" style="1" bestFit="1" customWidth="1"/>
    <col min="13821" max="14070" width="14" style="1"/>
    <col min="14071" max="14072" width="14" style="1" customWidth="1"/>
    <col min="14073" max="14073" width="55.28515625" style="1" bestFit="1" customWidth="1"/>
    <col min="14074" max="14074" width="1.5703125" style="1" customWidth="1"/>
    <col min="14075" max="14075" width="14" style="1" customWidth="1"/>
    <col min="14076" max="14076" width="41.5703125" style="1" bestFit="1" customWidth="1"/>
    <col min="14077" max="14326" width="14" style="1"/>
    <col min="14327" max="14328" width="14" style="1" customWidth="1"/>
    <col min="14329" max="14329" width="55.28515625" style="1" bestFit="1" customWidth="1"/>
    <col min="14330" max="14330" width="1.5703125" style="1" customWidth="1"/>
    <col min="14331" max="14331" width="14" style="1" customWidth="1"/>
    <col min="14332" max="14332" width="41.5703125" style="1" bestFit="1" customWidth="1"/>
    <col min="14333" max="14582" width="14" style="1"/>
    <col min="14583" max="14584" width="14" style="1" customWidth="1"/>
    <col min="14585" max="14585" width="55.28515625" style="1" bestFit="1" customWidth="1"/>
    <col min="14586" max="14586" width="1.5703125" style="1" customWidth="1"/>
    <col min="14587" max="14587" width="14" style="1" customWidth="1"/>
    <col min="14588" max="14588" width="41.5703125" style="1" bestFit="1" customWidth="1"/>
    <col min="14589" max="14838" width="14" style="1"/>
    <col min="14839" max="14840" width="14" style="1" customWidth="1"/>
    <col min="14841" max="14841" width="55.28515625" style="1" bestFit="1" customWidth="1"/>
    <col min="14842" max="14842" width="1.5703125" style="1" customWidth="1"/>
    <col min="14843" max="14843" width="14" style="1" customWidth="1"/>
    <col min="14844" max="14844" width="41.5703125" style="1" bestFit="1" customWidth="1"/>
    <col min="14845" max="15094" width="14" style="1"/>
    <col min="15095" max="15096" width="14" style="1" customWidth="1"/>
    <col min="15097" max="15097" width="55.28515625" style="1" bestFit="1" customWidth="1"/>
    <col min="15098" max="15098" width="1.5703125" style="1" customWidth="1"/>
    <col min="15099" max="15099" width="14" style="1" customWidth="1"/>
    <col min="15100" max="15100" width="41.5703125" style="1" bestFit="1" customWidth="1"/>
    <col min="15101" max="15350" width="14" style="1"/>
    <col min="15351" max="15352" width="14" style="1" customWidth="1"/>
    <col min="15353" max="15353" width="55.28515625" style="1" bestFit="1" customWidth="1"/>
    <col min="15354" max="15354" width="1.5703125" style="1" customWidth="1"/>
    <col min="15355" max="15355" width="14" style="1" customWidth="1"/>
    <col min="15356" max="15356" width="41.5703125" style="1" bestFit="1" customWidth="1"/>
    <col min="15357" max="15606" width="14" style="1"/>
    <col min="15607" max="15608" width="14" style="1" customWidth="1"/>
    <col min="15609" max="15609" width="55.28515625" style="1" bestFit="1" customWidth="1"/>
    <col min="15610" max="15610" width="1.5703125" style="1" customWidth="1"/>
    <col min="15611" max="15611" width="14" style="1" customWidth="1"/>
    <col min="15612" max="15612" width="41.5703125" style="1" bestFit="1" customWidth="1"/>
    <col min="15613" max="15862" width="14" style="1"/>
    <col min="15863" max="15864" width="14" style="1" customWidth="1"/>
    <col min="15865" max="15865" width="55.28515625" style="1" bestFit="1" customWidth="1"/>
    <col min="15866" max="15866" width="1.5703125" style="1" customWidth="1"/>
    <col min="15867" max="15867" width="14" style="1" customWidth="1"/>
    <col min="15868" max="15868" width="41.5703125" style="1" bestFit="1" customWidth="1"/>
    <col min="15869" max="16118" width="14" style="1"/>
    <col min="16119" max="16120" width="14" style="1" customWidth="1"/>
    <col min="16121" max="16121" width="55.28515625" style="1" bestFit="1" customWidth="1"/>
    <col min="16122" max="16122" width="1.5703125" style="1" customWidth="1"/>
    <col min="16123" max="16123" width="14" style="1" customWidth="1"/>
    <col min="16124" max="16124" width="41.5703125" style="1" bestFit="1" customWidth="1"/>
    <col min="16125" max="16384" width="14" style="1"/>
  </cols>
  <sheetData>
    <row r="1" spans="1:8" ht="70.150000000000006" customHeight="1" x14ac:dyDescent="0.75">
      <c r="H1" s="175" t="s">
        <v>29</v>
      </c>
    </row>
    <row r="2" spans="1:8" ht="67.150000000000006" customHeight="1" x14ac:dyDescent="0.75">
      <c r="B2" s="177" t="s">
        <v>19</v>
      </c>
      <c r="C2" s="177"/>
      <c r="D2" s="177"/>
      <c r="E2" s="177"/>
      <c r="F2" s="177"/>
      <c r="G2" s="177"/>
      <c r="H2" s="176"/>
    </row>
    <row r="3" spans="1:8" ht="33" customHeight="1" x14ac:dyDescent="0.75">
      <c r="A3" s="167" t="s">
        <v>0</v>
      </c>
      <c r="B3" s="168"/>
      <c r="C3" s="178">
        <v>45015</v>
      </c>
      <c r="D3" s="179"/>
      <c r="E3" s="180"/>
      <c r="F3" s="10" t="s">
        <v>24</v>
      </c>
      <c r="G3" s="181" t="s">
        <v>30</v>
      </c>
      <c r="H3" s="181"/>
    </row>
    <row r="4" spans="1:8" ht="33" customHeight="1" x14ac:dyDescent="0.75">
      <c r="A4" s="167" t="s">
        <v>15</v>
      </c>
      <c r="B4" s="168"/>
      <c r="C4" s="167" t="s">
        <v>66</v>
      </c>
      <c r="D4" s="169"/>
      <c r="E4" s="168"/>
      <c r="F4" s="10" t="s">
        <v>25</v>
      </c>
      <c r="G4" s="170">
        <v>44986</v>
      </c>
      <c r="H4" s="170"/>
    </row>
    <row r="5" spans="1:8" ht="34.9" customHeight="1" x14ac:dyDescent="0.75">
      <c r="A5" s="167" t="s">
        <v>1</v>
      </c>
      <c r="B5" s="168"/>
      <c r="C5" s="167" t="s">
        <v>28</v>
      </c>
      <c r="D5" s="169"/>
      <c r="E5" s="168"/>
      <c r="F5" s="10" t="s">
        <v>26</v>
      </c>
      <c r="G5" s="170">
        <v>45015</v>
      </c>
      <c r="H5" s="170"/>
    </row>
    <row r="6" spans="1:8" ht="33" customHeight="1" x14ac:dyDescent="0.75">
      <c r="A6" s="167" t="s">
        <v>2</v>
      </c>
      <c r="B6" s="168"/>
      <c r="C6" s="167">
        <v>3</v>
      </c>
      <c r="D6" s="169"/>
      <c r="E6" s="168"/>
      <c r="F6" s="10" t="s">
        <v>27</v>
      </c>
      <c r="G6" s="171"/>
      <c r="H6" s="171"/>
    </row>
    <row r="7" spans="1:8" ht="33" customHeight="1" x14ac:dyDescent="0.75">
      <c r="A7" s="172" t="s">
        <v>14</v>
      </c>
      <c r="B7" s="165" t="s">
        <v>3</v>
      </c>
      <c r="C7" s="165" t="s">
        <v>4</v>
      </c>
      <c r="D7" s="174" t="s">
        <v>5</v>
      </c>
      <c r="E7" s="174"/>
      <c r="F7" s="174"/>
      <c r="G7" s="165" t="s">
        <v>23</v>
      </c>
      <c r="H7" s="165" t="s">
        <v>22</v>
      </c>
    </row>
    <row r="8" spans="1:8" ht="33" customHeight="1" x14ac:dyDescent="0.75">
      <c r="A8" s="173"/>
      <c r="B8" s="166"/>
      <c r="C8" s="166"/>
      <c r="D8" s="9"/>
      <c r="E8" s="9"/>
      <c r="F8" s="9" t="s">
        <v>6</v>
      </c>
      <c r="G8" s="166"/>
      <c r="H8" s="166"/>
    </row>
    <row r="9" spans="1:8" ht="76.5" x14ac:dyDescent="0.75">
      <c r="A9" s="2">
        <v>1</v>
      </c>
      <c r="B9" s="11" t="s">
        <v>38</v>
      </c>
      <c r="C9" s="6" t="s">
        <v>20</v>
      </c>
      <c r="D9" s="7">
        <v>0</v>
      </c>
      <c r="E9" s="14">
        <v>760</v>
      </c>
      <c r="F9" s="14">
        <v>760</v>
      </c>
      <c r="G9" s="14">
        <v>25</v>
      </c>
      <c r="H9" s="15">
        <f>G9*F9</f>
        <v>19000</v>
      </c>
    </row>
    <row r="10" spans="1:8" ht="76.5" x14ac:dyDescent="0.75">
      <c r="A10" s="2">
        <v>2</v>
      </c>
      <c r="B10" s="11" t="s">
        <v>39</v>
      </c>
      <c r="C10" s="6" t="s">
        <v>20</v>
      </c>
      <c r="D10" s="7">
        <v>0</v>
      </c>
      <c r="E10" s="14">
        <v>768</v>
      </c>
      <c r="F10" s="14">
        <v>768</v>
      </c>
      <c r="G10" s="14">
        <v>35</v>
      </c>
      <c r="H10" s="15">
        <f>G10*F10</f>
        <v>26880</v>
      </c>
    </row>
    <row r="11" spans="1:8" ht="76.5" x14ac:dyDescent="0.75">
      <c r="A11" s="2">
        <v>3</v>
      </c>
      <c r="B11" s="11" t="s">
        <v>40</v>
      </c>
      <c r="C11" s="6" t="s">
        <v>20</v>
      </c>
      <c r="D11" s="7">
        <v>0</v>
      </c>
      <c r="E11" s="14">
        <v>7858</v>
      </c>
      <c r="F11" s="14">
        <v>7858</v>
      </c>
      <c r="G11" s="14">
        <v>52.5</v>
      </c>
      <c r="H11" s="15">
        <f>G11*F11</f>
        <v>412545</v>
      </c>
    </row>
    <row r="12" spans="1:8" ht="33" customHeight="1" x14ac:dyDescent="0.75">
      <c r="A12" s="2"/>
      <c r="B12" s="5"/>
      <c r="C12" s="6"/>
      <c r="D12" s="7"/>
      <c r="E12" s="7"/>
      <c r="F12" s="7"/>
      <c r="G12" s="7"/>
      <c r="H12" s="7"/>
    </row>
    <row r="13" spans="1:8" ht="33" customHeight="1" x14ac:dyDescent="0.75">
      <c r="A13" s="2"/>
      <c r="B13" s="5"/>
      <c r="C13" s="6"/>
      <c r="D13" s="7"/>
      <c r="E13" s="7"/>
      <c r="F13" s="7"/>
      <c r="G13" s="7"/>
      <c r="H13" s="7"/>
    </row>
    <row r="14" spans="1:8" ht="33" customHeight="1" x14ac:dyDescent="0.75">
      <c r="A14" s="2"/>
      <c r="B14" s="5"/>
      <c r="C14" s="6"/>
      <c r="D14" s="7"/>
      <c r="E14" s="7"/>
      <c r="F14" s="7"/>
      <c r="G14" s="7"/>
      <c r="H14" s="7"/>
    </row>
    <row r="15" spans="1:8" ht="33" customHeight="1" x14ac:dyDescent="0.75">
      <c r="A15" s="2"/>
      <c r="B15" s="5"/>
      <c r="C15" s="6"/>
      <c r="D15" s="7"/>
      <c r="E15" s="7"/>
      <c r="F15" s="7"/>
      <c r="G15" s="7"/>
      <c r="H15" s="7"/>
    </row>
    <row r="16" spans="1:8" ht="33" customHeight="1" x14ac:dyDescent="0.75">
      <c r="A16" s="2"/>
      <c r="B16" s="5"/>
      <c r="C16" s="6"/>
      <c r="D16" s="7"/>
      <c r="E16" s="7"/>
      <c r="F16" s="7"/>
      <c r="G16" s="7"/>
      <c r="H16" s="7"/>
    </row>
    <row r="17" spans="1:8" ht="33" customHeight="1" x14ac:dyDescent="0.75">
      <c r="A17" s="2"/>
      <c r="B17" s="5"/>
      <c r="C17" s="6"/>
      <c r="D17" s="7"/>
      <c r="E17" s="7"/>
      <c r="F17" s="7"/>
      <c r="G17" s="7"/>
      <c r="H17" s="7"/>
    </row>
    <row r="18" spans="1:8" ht="33" customHeight="1" x14ac:dyDescent="0.75">
      <c r="A18" s="2"/>
      <c r="B18" s="5"/>
      <c r="C18" s="6"/>
      <c r="D18" s="7"/>
      <c r="E18" s="7"/>
      <c r="F18" s="7"/>
      <c r="G18" s="7"/>
      <c r="H18" s="7"/>
    </row>
    <row r="19" spans="1:8" ht="33" customHeight="1" x14ac:dyDescent="0.75">
      <c r="A19" s="158" t="s">
        <v>16</v>
      </c>
      <c r="B19" s="159"/>
      <c r="C19" s="159"/>
      <c r="D19" s="159"/>
      <c r="E19" s="159"/>
      <c r="F19" s="159"/>
      <c r="G19" s="160"/>
      <c r="H19" s="8">
        <f>SUM(H9:H18)</f>
        <v>458425</v>
      </c>
    </row>
    <row r="20" spans="1:8" ht="33" customHeight="1" x14ac:dyDescent="0.75">
      <c r="A20" s="184"/>
      <c r="B20" s="4" t="s">
        <v>7</v>
      </c>
      <c r="C20" s="162">
        <f>H19+'مستخلص (2)'!C20:E20</f>
        <v>1120857.5</v>
      </c>
      <c r="D20" s="157"/>
      <c r="E20" s="157"/>
      <c r="F20" s="154" t="s">
        <v>21</v>
      </c>
      <c r="G20" s="154"/>
      <c r="H20" s="155"/>
    </row>
    <row r="21" spans="1:8" ht="33" customHeight="1" x14ac:dyDescent="0.75">
      <c r="A21" s="184"/>
      <c r="B21" s="4" t="s">
        <v>8</v>
      </c>
      <c r="C21" s="156">
        <f>C20*0%</f>
        <v>0</v>
      </c>
      <c r="D21" s="157"/>
      <c r="E21" s="157"/>
      <c r="F21" s="154" t="s">
        <v>21</v>
      </c>
      <c r="G21" s="154"/>
      <c r="H21" s="155"/>
    </row>
    <row r="22" spans="1:8" ht="33" customHeight="1" x14ac:dyDescent="0.75">
      <c r="A22" s="184"/>
      <c r="B22" s="4" t="s">
        <v>9</v>
      </c>
      <c r="C22" s="156">
        <f>C20*0%</f>
        <v>0</v>
      </c>
      <c r="D22" s="157"/>
      <c r="E22" s="157"/>
      <c r="F22" s="154" t="s">
        <v>21</v>
      </c>
      <c r="G22" s="154"/>
      <c r="H22" s="155"/>
    </row>
    <row r="23" spans="1:8" ht="33" customHeight="1" x14ac:dyDescent="0.75">
      <c r="A23" s="184"/>
      <c r="B23" s="4" t="s">
        <v>10</v>
      </c>
      <c r="C23" s="156">
        <f>C20*0%</f>
        <v>0</v>
      </c>
      <c r="D23" s="157"/>
      <c r="E23" s="157"/>
      <c r="F23" s="154" t="s">
        <v>21</v>
      </c>
      <c r="G23" s="154"/>
      <c r="H23" s="155"/>
    </row>
    <row r="24" spans="1:8" ht="33" customHeight="1" x14ac:dyDescent="0.75">
      <c r="A24" s="184"/>
      <c r="B24" s="4" t="s">
        <v>11</v>
      </c>
      <c r="C24" s="156">
        <v>857.5</v>
      </c>
      <c r="D24" s="157"/>
      <c r="E24" s="157"/>
      <c r="F24" s="154" t="s">
        <v>21</v>
      </c>
      <c r="G24" s="154"/>
      <c r="H24" s="155"/>
    </row>
    <row r="25" spans="1:8" ht="33" customHeight="1" x14ac:dyDescent="0.75">
      <c r="A25" s="184"/>
      <c r="B25" s="4" t="s">
        <v>12</v>
      </c>
      <c r="C25" s="156">
        <f>'مستخلص (2)'!C20:E20</f>
        <v>662432.5</v>
      </c>
      <c r="D25" s="157"/>
      <c r="E25" s="157"/>
      <c r="F25" s="154" t="s">
        <v>21</v>
      </c>
      <c r="G25" s="154"/>
      <c r="H25" s="155"/>
    </row>
    <row r="26" spans="1:8" ht="33" customHeight="1" x14ac:dyDescent="0.75">
      <c r="A26" s="184"/>
      <c r="B26" s="4" t="s">
        <v>13</v>
      </c>
      <c r="C26" s="156">
        <f>C20-C21-C22-C23-C24-C25</f>
        <v>457567.5</v>
      </c>
      <c r="D26" s="157"/>
      <c r="E26" s="157"/>
      <c r="F26" s="154" t="s">
        <v>21</v>
      </c>
      <c r="G26" s="154"/>
      <c r="H26" s="155"/>
    </row>
    <row r="27" spans="1:8" ht="33" customHeight="1" x14ac:dyDescent="0.75">
      <c r="A27" s="184"/>
      <c r="B27" s="163" t="s">
        <v>17</v>
      </c>
      <c r="C27" s="163"/>
      <c r="D27" s="163"/>
      <c r="E27" s="163"/>
      <c r="F27" s="163"/>
      <c r="G27" s="163"/>
      <c r="H27" s="163"/>
    </row>
    <row r="28" spans="1:8" ht="99.6" customHeight="1" x14ac:dyDescent="0.75">
      <c r="A28" s="184"/>
      <c r="B28" s="164" t="s">
        <v>18</v>
      </c>
      <c r="C28" s="164"/>
      <c r="D28" s="164"/>
      <c r="E28" s="164"/>
      <c r="F28" s="164"/>
      <c r="G28" s="164"/>
      <c r="H28" s="164"/>
    </row>
    <row r="29" spans="1:8" ht="90" customHeight="1" x14ac:dyDescent="0.75">
      <c r="A29" s="184"/>
      <c r="B29" s="164" t="s">
        <v>31</v>
      </c>
      <c r="C29" s="164"/>
      <c r="D29" s="164"/>
      <c r="E29" s="164"/>
      <c r="F29" s="164"/>
      <c r="G29" s="164"/>
      <c r="H29" s="164"/>
    </row>
    <row r="30" spans="1:8" ht="33" customHeight="1" x14ac:dyDescent="0.75">
      <c r="A30" s="3"/>
      <c r="B30" s="3"/>
      <c r="C30" s="3"/>
      <c r="D30" s="3"/>
      <c r="E30" s="3"/>
      <c r="F30" s="3"/>
      <c r="G30" s="3"/>
      <c r="H30" s="3"/>
    </row>
  </sheetData>
  <mergeCells count="39">
    <mergeCell ref="C26:E26"/>
    <mergeCell ref="F26:H26"/>
    <mergeCell ref="A19:G19"/>
    <mergeCell ref="A20:A29"/>
    <mergeCell ref="C20:E20"/>
    <mergeCell ref="F20:H20"/>
    <mergeCell ref="C21:E21"/>
    <mergeCell ref="F21:H21"/>
    <mergeCell ref="C22:E22"/>
    <mergeCell ref="F22:H22"/>
    <mergeCell ref="C23:E23"/>
    <mergeCell ref="B27:H27"/>
    <mergeCell ref="B28:H28"/>
    <mergeCell ref="B29:H29"/>
    <mergeCell ref="F23:H23"/>
    <mergeCell ref="C24:E24"/>
    <mergeCell ref="F24:H24"/>
    <mergeCell ref="C25:E25"/>
    <mergeCell ref="H7:H8"/>
    <mergeCell ref="A5:B5"/>
    <mergeCell ref="C5:E5"/>
    <mergeCell ref="G5:H5"/>
    <mergeCell ref="A6:B6"/>
    <mergeCell ref="C6:E6"/>
    <mergeCell ref="G6:H6"/>
    <mergeCell ref="A7:A8"/>
    <mergeCell ref="B7:B8"/>
    <mergeCell ref="C7:C8"/>
    <mergeCell ref="D7:F7"/>
    <mergeCell ref="G7:G8"/>
    <mergeCell ref="F25:H25"/>
    <mergeCell ref="A4:B4"/>
    <mergeCell ref="C4:E4"/>
    <mergeCell ref="G4:H4"/>
    <mergeCell ref="H1:H2"/>
    <mergeCell ref="B2:G2"/>
    <mergeCell ref="A3:B3"/>
    <mergeCell ref="C3:E3"/>
    <mergeCell ref="G3:H3"/>
  </mergeCells>
  <pageMargins left="0.25" right="0.25" top="0.75" bottom="0.75" header="0.3" footer="0.3"/>
  <pageSetup paperSize="9" scale="56" orientation="portrait" r:id="rId1"/>
  <drawing r:id="rId2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0"/>
  <sheetViews>
    <sheetView rightToLeft="1" view="pageBreakPreview" topLeftCell="A4" zoomScale="70" zoomScaleNormal="100" zoomScaleSheetLayoutView="70" workbookViewId="0">
      <selection activeCell="G3" sqref="G3:H3"/>
    </sheetView>
  </sheetViews>
  <sheetFormatPr defaultColWidth="14" defaultRowHeight="33" customHeight="1" x14ac:dyDescent="0.75"/>
  <cols>
    <col min="1" max="1" width="7.7109375" style="1" customWidth="1"/>
    <col min="2" max="2" width="58.5703125" style="1" customWidth="1"/>
    <col min="3" max="3" width="10.85546875" style="1" customWidth="1"/>
    <col min="4" max="6" width="19.7109375" style="1" customWidth="1"/>
    <col min="7" max="7" width="20.140625" style="1" bestFit="1" customWidth="1"/>
    <col min="8" max="8" width="20.28515625" style="1" bestFit="1" customWidth="1"/>
    <col min="9" max="246" width="14" style="1"/>
    <col min="247" max="248" width="14" style="1" customWidth="1"/>
    <col min="249" max="249" width="55.28515625" style="1" bestFit="1" customWidth="1"/>
    <col min="250" max="250" width="1.5703125" style="1" customWidth="1"/>
    <col min="251" max="251" width="14" style="1" customWidth="1"/>
    <col min="252" max="252" width="41.5703125" style="1" bestFit="1" customWidth="1"/>
    <col min="253" max="502" width="14" style="1"/>
    <col min="503" max="504" width="14" style="1" customWidth="1"/>
    <col min="505" max="505" width="55.28515625" style="1" bestFit="1" customWidth="1"/>
    <col min="506" max="506" width="1.5703125" style="1" customWidth="1"/>
    <col min="507" max="507" width="14" style="1" customWidth="1"/>
    <col min="508" max="508" width="41.5703125" style="1" bestFit="1" customWidth="1"/>
    <col min="509" max="758" width="14" style="1"/>
    <col min="759" max="760" width="14" style="1" customWidth="1"/>
    <col min="761" max="761" width="55.28515625" style="1" bestFit="1" customWidth="1"/>
    <col min="762" max="762" width="1.5703125" style="1" customWidth="1"/>
    <col min="763" max="763" width="14" style="1" customWidth="1"/>
    <col min="764" max="764" width="41.5703125" style="1" bestFit="1" customWidth="1"/>
    <col min="765" max="1014" width="14" style="1"/>
    <col min="1015" max="1016" width="14" style="1" customWidth="1"/>
    <col min="1017" max="1017" width="55.28515625" style="1" bestFit="1" customWidth="1"/>
    <col min="1018" max="1018" width="1.5703125" style="1" customWidth="1"/>
    <col min="1019" max="1019" width="14" style="1" customWidth="1"/>
    <col min="1020" max="1020" width="41.5703125" style="1" bestFit="1" customWidth="1"/>
    <col min="1021" max="1270" width="14" style="1"/>
    <col min="1271" max="1272" width="14" style="1" customWidth="1"/>
    <col min="1273" max="1273" width="55.28515625" style="1" bestFit="1" customWidth="1"/>
    <col min="1274" max="1274" width="1.5703125" style="1" customWidth="1"/>
    <col min="1275" max="1275" width="14" style="1" customWidth="1"/>
    <col min="1276" max="1276" width="41.5703125" style="1" bestFit="1" customWidth="1"/>
    <col min="1277" max="1526" width="14" style="1"/>
    <col min="1527" max="1528" width="14" style="1" customWidth="1"/>
    <col min="1529" max="1529" width="55.28515625" style="1" bestFit="1" customWidth="1"/>
    <col min="1530" max="1530" width="1.5703125" style="1" customWidth="1"/>
    <col min="1531" max="1531" width="14" style="1" customWidth="1"/>
    <col min="1532" max="1532" width="41.5703125" style="1" bestFit="1" customWidth="1"/>
    <col min="1533" max="1782" width="14" style="1"/>
    <col min="1783" max="1784" width="14" style="1" customWidth="1"/>
    <col min="1785" max="1785" width="55.28515625" style="1" bestFit="1" customWidth="1"/>
    <col min="1786" max="1786" width="1.5703125" style="1" customWidth="1"/>
    <col min="1787" max="1787" width="14" style="1" customWidth="1"/>
    <col min="1788" max="1788" width="41.5703125" style="1" bestFit="1" customWidth="1"/>
    <col min="1789" max="2038" width="14" style="1"/>
    <col min="2039" max="2040" width="14" style="1" customWidth="1"/>
    <col min="2041" max="2041" width="55.28515625" style="1" bestFit="1" customWidth="1"/>
    <col min="2042" max="2042" width="1.5703125" style="1" customWidth="1"/>
    <col min="2043" max="2043" width="14" style="1" customWidth="1"/>
    <col min="2044" max="2044" width="41.5703125" style="1" bestFit="1" customWidth="1"/>
    <col min="2045" max="2294" width="14" style="1"/>
    <col min="2295" max="2296" width="14" style="1" customWidth="1"/>
    <col min="2297" max="2297" width="55.28515625" style="1" bestFit="1" customWidth="1"/>
    <col min="2298" max="2298" width="1.5703125" style="1" customWidth="1"/>
    <col min="2299" max="2299" width="14" style="1" customWidth="1"/>
    <col min="2300" max="2300" width="41.5703125" style="1" bestFit="1" customWidth="1"/>
    <col min="2301" max="2550" width="14" style="1"/>
    <col min="2551" max="2552" width="14" style="1" customWidth="1"/>
    <col min="2553" max="2553" width="55.28515625" style="1" bestFit="1" customWidth="1"/>
    <col min="2554" max="2554" width="1.5703125" style="1" customWidth="1"/>
    <col min="2555" max="2555" width="14" style="1" customWidth="1"/>
    <col min="2556" max="2556" width="41.5703125" style="1" bestFit="1" customWidth="1"/>
    <col min="2557" max="2806" width="14" style="1"/>
    <col min="2807" max="2808" width="14" style="1" customWidth="1"/>
    <col min="2809" max="2809" width="55.28515625" style="1" bestFit="1" customWidth="1"/>
    <col min="2810" max="2810" width="1.5703125" style="1" customWidth="1"/>
    <col min="2811" max="2811" width="14" style="1" customWidth="1"/>
    <col min="2812" max="2812" width="41.5703125" style="1" bestFit="1" customWidth="1"/>
    <col min="2813" max="3062" width="14" style="1"/>
    <col min="3063" max="3064" width="14" style="1" customWidth="1"/>
    <col min="3065" max="3065" width="55.28515625" style="1" bestFit="1" customWidth="1"/>
    <col min="3066" max="3066" width="1.5703125" style="1" customWidth="1"/>
    <col min="3067" max="3067" width="14" style="1" customWidth="1"/>
    <col min="3068" max="3068" width="41.5703125" style="1" bestFit="1" customWidth="1"/>
    <col min="3069" max="3318" width="14" style="1"/>
    <col min="3319" max="3320" width="14" style="1" customWidth="1"/>
    <col min="3321" max="3321" width="55.28515625" style="1" bestFit="1" customWidth="1"/>
    <col min="3322" max="3322" width="1.5703125" style="1" customWidth="1"/>
    <col min="3323" max="3323" width="14" style="1" customWidth="1"/>
    <col min="3324" max="3324" width="41.5703125" style="1" bestFit="1" customWidth="1"/>
    <col min="3325" max="3574" width="14" style="1"/>
    <col min="3575" max="3576" width="14" style="1" customWidth="1"/>
    <col min="3577" max="3577" width="55.28515625" style="1" bestFit="1" customWidth="1"/>
    <col min="3578" max="3578" width="1.5703125" style="1" customWidth="1"/>
    <col min="3579" max="3579" width="14" style="1" customWidth="1"/>
    <col min="3580" max="3580" width="41.5703125" style="1" bestFit="1" customWidth="1"/>
    <col min="3581" max="3830" width="14" style="1"/>
    <col min="3831" max="3832" width="14" style="1" customWidth="1"/>
    <col min="3833" max="3833" width="55.28515625" style="1" bestFit="1" customWidth="1"/>
    <col min="3834" max="3834" width="1.5703125" style="1" customWidth="1"/>
    <col min="3835" max="3835" width="14" style="1" customWidth="1"/>
    <col min="3836" max="3836" width="41.5703125" style="1" bestFit="1" customWidth="1"/>
    <col min="3837" max="4086" width="14" style="1"/>
    <col min="4087" max="4088" width="14" style="1" customWidth="1"/>
    <col min="4089" max="4089" width="55.28515625" style="1" bestFit="1" customWidth="1"/>
    <col min="4090" max="4090" width="1.5703125" style="1" customWidth="1"/>
    <col min="4091" max="4091" width="14" style="1" customWidth="1"/>
    <col min="4092" max="4092" width="41.5703125" style="1" bestFit="1" customWidth="1"/>
    <col min="4093" max="4342" width="14" style="1"/>
    <col min="4343" max="4344" width="14" style="1" customWidth="1"/>
    <col min="4345" max="4345" width="55.28515625" style="1" bestFit="1" customWidth="1"/>
    <col min="4346" max="4346" width="1.5703125" style="1" customWidth="1"/>
    <col min="4347" max="4347" width="14" style="1" customWidth="1"/>
    <col min="4348" max="4348" width="41.5703125" style="1" bestFit="1" customWidth="1"/>
    <col min="4349" max="4598" width="14" style="1"/>
    <col min="4599" max="4600" width="14" style="1" customWidth="1"/>
    <col min="4601" max="4601" width="55.28515625" style="1" bestFit="1" customWidth="1"/>
    <col min="4602" max="4602" width="1.5703125" style="1" customWidth="1"/>
    <col min="4603" max="4603" width="14" style="1" customWidth="1"/>
    <col min="4604" max="4604" width="41.5703125" style="1" bestFit="1" customWidth="1"/>
    <col min="4605" max="4854" width="14" style="1"/>
    <col min="4855" max="4856" width="14" style="1" customWidth="1"/>
    <col min="4857" max="4857" width="55.28515625" style="1" bestFit="1" customWidth="1"/>
    <col min="4858" max="4858" width="1.5703125" style="1" customWidth="1"/>
    <col min="4859" max="4859" width="14" style="1" customWidth="1"/>
    <col min="4860" max="4860" width="41.5703125" style="1" bestFit="1" customWidth="1"/>
    <col min="4861" max="5110" width="14" style="1"/>
    <col min="5111" max="5112" width="14" style="1" customWidth="1"/>
    <col min="5113" max="5113" width="55.28515625" style="1" bestFit="1" customWidth="1"/>
    <col min="5114" max="5114" width="1.5703125" style="1" customWidth="1"/>
    <col min="5115" max="5115" width="14" style="1" customWidth="1"/>
    <col min="5116" max="5116" width="41.5703125" style="1" bestFit="1" customWidth="1"/>
    <col min="5117" max="5366" width="14" style="1"/>
    <col min="5367" max="5368" width="14" style="1" customWidth="1"/>
    <col min="5369" max="5369" width="55.28515625" style="1" bestFit="1" customWidth="1"/>
    <col min="5370" max="5370" width="1.5703125" style="1" customWidth="1"/>
    <col min="5371" max="5371" width="14" style="1" customWidth="1"/>
    <col min="5372" max="5372" width="41.5703125" style="1" bestFit="1" customWidth="1"/>
    <col min="5373" max="5622" width="14" style="1"/>
    <col min="5623" max="5624" width="14" style="1" customWidth="1"/>
    <col min="5625" max="5625" width="55.28515625" style="1" bestFit="1" customWidth="1"/>
    <col min="5626" max="5626" width="1.5703125" style="1" customWidth="1"/>
    <col min="5627" max="5627" width="14" style="1" customWidth="1"/>
    <col min="5628" max="5628" width="41.5703125" style="1" bestFit="1" customWidth="1"/>
    <col min="5629" max="5878" width="14" style="1"/>
    <col min="5879" max="5880" width="14" style="1" customWidth="1"/>
    <col min="5881" max="5881" width="55.28515625" style="1" bestFit="1" customWidth="1"/>
    <col min="5882" max="5882" width="1.5703125" style="1" customWidth="1"/>
    <col min="5883" max="5883" width="14" style="1" customWidth="1"/>
    <col min="5884" max="5884" width="41.5703125" style="1" bestFit="1" customWidth="1"/>
    <col min="5885" max="6134" width="14" style="1"/>
    <col min="6135" max="6136" width="14" style="1" customWidth="1"/>
    <col min="6137" max="6137" width="55.28515625" style="1" bestFit="1" customWidth="1"/>
    <col min="6138" max="6138" width="1.5703125" style="1" customWidth="1"/>
    <col min="6139" max="6139" width="14" style="1" customWidth="1"/>
    <col min="6140" max="6140" width="41.5703125" style="1" bestFit="1" customWidth="1"/>
    <col min="6141" max="6390" width="14" style="1"/>
    <col min="6391" max="6392" width="14" style="1" customWidth="1"/>
    <col min="6393" max="6393" width="55.28515625" style="1" bestFit="1" customWidth="1"/>
    <col min="6394" max="6394" width="1.5703125" style="1" customWidth="1"/>
    <col min="6395" max="6395" width="14" style="1" customWidth="1"/>
    <col min="6396" max="6396" width="41.5703125" style="1" bestFit="1" customWidth="1"/>
    <col min="6397" max="6646" width="14" style="1"/>
    <col min="6647" max="6648" width="14" style="1" customWidth="1"/>
    <col min="6649" max="6649" width="55.28515625" style="1" bestFit="1" customWidth="1"/>
    <col min="6650" max="6650" width="1.5703125" style="1" customWidth="1"/>
    <col min="6651" max="6651" width="14" style="1" customWidth="1"/>
    <col min="6652" max="6652" width="41.5703125" style="1" bestFit="1" customWidth="1"/>
    <col min="6653" max="6902" width="14" style="1"/>
    <col min="6903" max="6904" width="14" style="1" customWidth="1"/>
    <col min="6905" max="6905" width="55.28515625" style="1" bestFit="1" customWidth="1"/>
    <col min="6906" max="6906" width="1.5703125" style="1" customWidth="1"/>
    <col min="6907" max="6907" width="14" style="1" customWidth="1"/>
    <col min="6908" max="6908" width="41.5703125" style="1" bestFit="1" customWidth="1"/>
    <col min="6909" max="7158" width="14" style="1"/>
    <col min="7159" max="7160" width="14" style="1" customWidth="1"/>
    <col min="7161" max="7161" width="55.28515625" style="1" bestFit="1" customWidth="1"/>
    <col min="7162" max="7162" width="1.5703125" style="1" customWidth="1"/>
    <col min="7163" max="7163" width="14" style="1" customWidth="1"/>
    <col min="7164" max="7164" width="41.5703125" style="1" bestFit="1" customWidth="1"/>
    <col min="7165" max="7414" width="14" style="1"/>
    <col min="7415" max="7416" width="14" style="1" customWidth="1"/>
    <col min="7417" max="7417" width="55.28515625" style="1" bestFit="1" customWidth="1"/>
    <col min="7418" max="7418" width="1.5703125" style="1" customWidth="1"/>
    <col min="7419" max="7419" width="14" style="1" customWidth="1"/>
    <col min="7420" max="7420" width="41.5703125" style="1" bestFit="1" customWidth="1"/>
    <col min="7421" max="7670" width="14" style="1"/>
    <col min="7671" max="7672" width="14" style="1" customWidth="1"/>
    <col min="7673" max="7673" width="55.28515625" style="1" bestFit="1" customWidth="1"/>
    <col min="7674" max="7674" width="1.5703125" style="1" customWidth="1"/>
    <col min="7675" max="7675" width="14" style="1" customWidth="1"/>
    <col min="7676" max="7676" width="41.5703125" style="1" bestFit="1" customWidth="1"/>
    <col min="7677" max="7926" width="14" style="1"/>
    <col min="7927" max="7928" width="14" style="1" customWidth="1"/>
    <col min="7929" max="7929" width="55.28515625" style="1" bestFit="1" customWidth="1"/>
    <col min="7930" max="7930" width="1.5703125" style="1" customWidth="1"/>
    <col min="7931" max="7931" width="14" style="1" customWidth="1"/>
    <col min="7932" max="7932" width="41.5703125" style="1" bestFit="1" customWidth="1"/>
    <col min="7933" max="8182" width="14" style="1"/>
    <col min="8183" max="8184" width="14" style="1" customWidth="1"/>
    <col min="8185" max="8185" width="55.28515625" style="1" bestFit="1" customWidth="1"/>
    <col min="8186" max="8186" width="1.5703125" style="1" customWidth="1"/>
    <col min="8187" max="8187" width="14" style="1" customWidth="1"/>
    <col min="8188" max="8188" width="41.5703125" style="1" bestFit="1" customWidth="1"/>
    <col min="8189" max="8438" width="14" style="1"/>
    <col min="8439" max="8440" width="14" style="1" customWidth="1"/>
    <col min="8441" max="8441" width="55.28515625" style="1" bestFit="1" customWidth="1"/>
    <col min="8442" max="8442" width="1.5703125" style="1" customWidth="1"/>
    <col min="8443" max="8443" width="14" style="1" customWidth="1"/>
    <col min="8444" max="8444" width="41.5703125" style="1" bestFit="1" customWidth="1"/>
    <col min="8445" max="8694" width="14" style="1"/>
    <col min="8695" max="8696" width="14" style="1" customWidth="1"/>
    <col min="8697" max="8697" width="55.28515625" style="1" bestFit="1" customWidth="1"/>
    <col min="8698" max="8698" width="1.5703125" style="1" customWidth="1"/>
    <col min="8699" max="8699" width="14" style="1" customWidth="1"/>
    <col min="8700" max="8700" width="41.5703125" style="1" bestFit="1" customWidth="1"/>
    <col min="8701" max="8950" width="14" style="1"/>
    <col min="8951" max="8952" width="14" style="1" customWidth="1"/>
    <col min="8953" max="8953" width="55.28515625" style="1" bestFit="1" customWidth="1"/>
    <col min="8954" max="8954" width="1.5703125" style="1" customWidth="1"/>
    <col min="8955" max="8955" width="14" style="1" customWidth="1"/>
    <col min="8956" max="8956" width="41.5703125" style="1" bestFit="1" customWidth="1"/>
    <col min="8957" max="9206" width="14" style="1"/>
    <col min="9207" max="9208" width="14" style="1" customWidth="1"/>
    <col min="9209" max="9209" width="55.28515625" style="1" bestFit="1" customWidth="1"/>
    <col min="9210" max="9210" width="1.5703125" style="1" customWidth="1"/>
    <col min="9211" max="9211" width="14" style="1" customWidth="1"/>
    <col min="9212" max="9212" width="41.5703125" style="1" bestFit="1" customWidth="1"/>
    <col min="9213" max="9462" width="14" style="1"/>
    <col min="9463" max="9464" width="14" style="1" customWidth="1"/>
    <col min="9465" max="9465" width="55.28515625" style="1" bestFit="1" customWidth="1"/>
    <col min="9466" max="9466" width="1.5703125" style="1" customWidth="1"/>
    <col min="9467" max="9467" width="14" style="1" customWidth="1"/>
    <col min="9468" max="9468" width="41.5703125" style="1" bestFit="1" customWidth="1"/>
    <col min="9469" max="9718" width="14" style="1"/>
    <col min="9719" max="9720" width="14" style="1" customWidth="1"/>
    <col min="9721" max="9721" width="55.28515625" style="1" bestFit="1" customWidth="1"/>
    <col min="9722" max="9722" width="1.5703125" style="1" customWidth="1"/>
    <col min="9723" max="9723" width="14" style="1" customWidth="1"/>
    <col min="9724" max="9724" width="41.5703125" style="1" bestFit="1" customWidth="1"/>
    <col min="9725" max="9974" width="14" style="1"/>
    <col min="9975" max="9976" width="14" style="1" customWidth="1"/>
    <col min="9977" max="9977" width="55.28515625" style="1" bestFit="1" customWidth="1"/>
    <col min="9978" max="9978" width="1.5703125" style="1" customWidth="1"/>
    <col min="9979" max="9979" width="14" style="1" customWidth="1"/>
    <col min="9980" max="9980" width="41.5703125" style="1" bestFit="1" customWidth="1"/>
    <col min="9981" max="10230" width="14" style="1"/>
    <col min="10231" max="10232" width="14" style="1" customWidth="1"/>
    <col min="10233" max="10233" width="55.28515625" style="1" bestFit="1" customWidth="1"/>
    <col min="10234" max="10234" width="1.5703125" style="1" customWidth="1"/>
    <col min="10235" max="10235" width="14" style="1" customWidth="1"/>
    <col min="10236" max="10236" width="41.5703125" style="1" bestFit="1" customWidth="1"/>
    <col min="10237" max="10486" width="14" style="1"/>
    <col min="10487" max="10488" width="14" style="1" customWidth="1"/>
    <col min="10489" max="10489" width="55.28515625" style="1" bestFit="1" customWidth="1"/>
    <col min="10490" max="10490" width="1.5703125" style="1" customWidth="1"/>
    <col min="10491" max="10491" width="14" style="1" customWidth="1"/>
    <col min="10492" max="10492" width="41.5703125" style="1" bestFit="1" customWidth="1"/>
    <col min="10493" max="10742" width="14" style="1"/>
    <col min="10743" max="10744" width="14" style="1" customWidth="1"/>
    <col min="10745" max="10745" width="55.28515625" style="1" bestFit="1" customWidth="1"/>
    <col min="10746" max="10746" width="1.5703125" style="1" customWidth="1"/>
    <col min="10747" max="10747" width="14" style="1" customWidth="1"/>
    <col min="10748" max="10748" width="41.5703125" style="1" bestFit="1" customWidth="1"/>
    <col min="10749" max="10998" width="14" style="1"/>
    <col min="10999" max="11000" width="14" style="1" customWidth="1"/>
    <col min="11001" max="11001" width="55.28515625" style="1" bestFit="1" customWidth="1"/>
    <col min="11002" max="11002" width="1.5703125" style="1" customWidth="1"/>
    <col min="11003" max="11003" width="14" style="1" customWidth="1"/>
    <col min="11004" max="11004" width="41.5703125" style="1" bestFit="1" customWidth="1"/>
    <col min="11005" max="11254" width="14" style="1"/>
    <col min="11255" max="11256" width="14" style="1" customWidth="1"/>
    <col min="11257" max="11257" width="55.28515625" style="1" bestFit="1" customWidth="1"/>
    <col min="11258" max="11258" width="1.5703125" style="1" customWidth="1"/>
    <col min="11259" max="11259" width="14" style="1" customWidth="1"/>
    <col min="11260" max="11260" width="41.5703125" style="1" bestFit="1" customWidth="1"/>
    <col min="11261" max="11510" width="14" style="1"/>
    <col min="11511" max="11512" width="14" style="1" customWidth="1"/>
    <col min="11513" max="11513" width="55.28515625" style="1" bestFit="1" customWidth="1"/>
    <col min="11514" max="11514" width="1.5703125" style="1" customWidth="1"/>
    <col min="11515" max="11515" width="14" style="1" customWidth="1"/>
    <col min="11516" max="11516" width="41.5703125" style="1" bestFit="1" customWidth="1"/>
    <col min="11517" max="11766" width="14" style="1"/>
    <col min="11767" max="11768" width="14" style="1" customWidth="1"/>
    <col min="11769" max="11769" width="55.28515625" style="1" bestFit="1" customWidth="1"/>
    <col min="11770" max="11770" width="1.5703125" style="1" customWidth="1"/>
    <col min="11771" max="11771" width="14" style="1" customWidth="1"/>
    <col min="11772" max="11772" width="41.5703125" style="1" bestFit="1" customWidth="1"/>
    <col min="11773" max="12022" width="14" style="1"/>
    <col min="12023" max="12024" width="14" style="1" customWidth="1"/>
    <col min="12025" max="12025" width="55.28515625" style="1" bestFit="1" customWidth="1"/>
    <col min="12026" max="12026" width="1.5703125" style="1" customWidth="1"/>
    <col min="12027" max="12027" width="14" style="1" customWidth="1"/>
    <col min="12028" max="12028" width="41.5703125" style="1" bestFit="1" customWidth="1"/>
    <col min="12029" max="12278" width="14" style="1"/>
    <col min="12279" max="12280" width="14" style="1" customWidth="1"/>
    <col min="12281" max="12281" width="55.28515625" style="1" bestFit="1" customWidth="1"/>
    <col min="12282" max="12282" width="1.5703125" style="1" customWidth="1"/>
    <col min="12283" max="12283" width="14" style="1" customWidth="1"/>
    <col min="12284" max="12284" width="41.5703125" style="1" bestFit="1" customWidth="1"/>
    <col min="12285" max="12534" width="14" style="1"/>
    <col min="12535" max="12536" width="14" style="1" customWidth="1"/>
    <col min="12537" max="12537" width="55.28515625" style="1" bestFit="1" customWidth="1"/>
    <col min="12538" max="12538" width="1.5703125" style="1" customWidth="1"/>
    <col min="12539" max="12539" width="14" style="1" customWidth="1"/>
    <col min="12540" max="12540" width="41.5703125" style="1" bestFit="1" customWidth="1"/>
    <col min="12541" max="12790" width="14" style="1"/>
    <col min="12791" max="12792" width="14" style="1" customWidth="1"/>
    <col min="12793" max="12793" width="55.28515625" style="1" bestFit="1" customWidth="1"/>
    <col min="12794" max="12794" width="1.5703125" style="1" customWidth="1"/>
    <col min="12795" max="12795" width="14" style="1" customWidth="1"/>
    <col min="12796" max="12796" width="41.5703125" style="1" bestFit="1" customWidth="1"/>
    <col min="12797" max="13046" width="14" style="1"/>
    <col min="13047" max="13048" width="14" style="1" customWidth="1"/>
    <col min="13049" max="13049" width="55.28515625" style="1" bestFit="1" customWidth="1"/>
    <col min="13050" max="13050" width="1.5703125" style="1" customWidth="1"/>
    <col min="13051" max="13051" width="14" style="1" customWidth="1"/>
    <col min="13052" max="13052" width="41.5703125" style="1" bestFit="1" customWidth="1"/>
    <col min="13053" max="13302" width="14" style="1"/>
    <col min="13303" max="13304" width="14" style="1" customWidth="1"/>
    <col min="13305" max="13305" width="55.28515625" style="1" bestFit="1" customWidth="1"/>
    <col min="13306" max="13306" width="1.5703125" style="1" customWidth="1"/>
    <col min="13307" max="13307" width="14" style="1" customWidth="1"/>
    <col min="13308" max="13308" width="41.5703125" style="1" bestFit="1" customWidth="1"/>
    <col min="13309" max="13558" width="14" style="1"/>
    <col min="13559" max="13560" width="14" style="1" customWidth="1"/>
    <col min="13561" max="13561" width="55.28515625" style="1" bestFit="1" customWidth="1"/>
    <col min="13562" max="13562" width="1.5703125" style="1" customWidth="1"/>
    <col min="13563" max="13563" width="14" style="1" customWidth="1"/>
    <col min="13564" max="13564" width="41.5703125" style="1" bestFit="1" customWidth="1"/>
    <col min="13565" max="13814" width="14" style="1"/>
    <col min="13815" max="13816" width="14" style="1" customWidth="1"/>
    <col min="13817" max="13817" width="55.28515625" style="1" bestFit="1" customWidth="1"/>
    <col min="13818" max="13818" width="1.5703125" style="1" customWidth="1"/>
    <col min="13819" max="13819" width="14" style="1" customWidth="1"/>
    <col min="13820" max="13820" width="41.5703125" style="1" bestFit="1" customWidth="1"/>
    <col min="13821" max="14070" width="14" style="1"/>
    <col min="14071" max="14072" width="14" style="1" customWidth="1"/>
    <col min="14073" max="14073" width="55.28515625" style="1" bestFit="1" customWidth="1"/>
    <col min="14074" max="14074" width="1.5703125" style="1" customWidth="1"/>
    <col min="14075" max="14075" width="14" style="1" customWidth="1"/>
    <col min="14076" max="14076" width="41.5703125" style="1" bestFit="1" customWidth="1"/>
    <col min="14077" max="14326" width="14" style="1"/>
    <col min="14327" max="14328" width="14" style="1" customWidth="1"/>
    <col min="14329" max="14329" width="55.28515625" style="1" bestFit="1" customWidth="1"/>
    <col min="14330" max="14330" width="1.5703125" style="1" customWidth="1"/>
    <col min="14331" max="14331" width="14" style="1" customWidth="1"/>
    <col min="14332" max="14332" width="41.5703125" style="1" bestFit="1" customWidth="1"/>
    <col min="14333" max="14582" width="14" style="1"/>
    <col min="14583" max="14584" width="14" style="1" customWidth="1"/>
    <col min="14585" max="14585" width="55.28515625" style="1" bestFit="1" customWidth="1"/>
    <col min="14586" max="14586" width="1.5703125" style="1" customWidth="1"/>
    <col min="14587" max="14587" width="14" style="1" customWidth="1"/>
    <col min="14588" max="14588" width="41.5703125" style="1" bestFit="1" customWidth="1"/>
    <col min="14589" max="14838" width="14" style="1"/>
    <col min="14839" max="14840" width="14" style="1" customWidth="1"/>
    <col min="14841" max="14841" width="55.28515625" style="1" bestFit="1" customWidth="1"/>
    <col min="14842" max="14842" width="1.5703125" style="1" customWidth="1"/>
    <col min="14843" max="14843" width="14" style="1" customWidth="1"/>
    <col min="14844" max="14844" width="41.5703125" style="1" bestFit="1" customWidth="1"/>
    <col min="14845" max="15094" width="14" style="1"/>
    <col min="15095" max="15096" width="14" style="1" customWidth="1"/>
    <col min="15097" max="15097" width="55.28515625" style="1" bestFit="1" customWidth="1"/>
    <col min="15098" max="15098" width="1.5703125" style="1" customWidth="1"/>
    <col min="15099" max="15099" width="14" style="1" customWidth="1"/>
    <col min="15100" max="15100" width="41.5703125" style="1" bestFit="1" customWidth="1"/>
    <col min="15101" max="15350" width="14" style="1"/>
    <col min="15351" max="15352" width="14" style="1" customWidth="1"/>
    <col min="15353" max="15353" width="55.28515625" style="1" bestFit="1" customWidth="1"/>
    <col min="15354" max="15354" width="1.5703125" style="1" customWidth="1"/>
    <col min="15355" max="15355" width="14" style="1" customWidth="1"/>
    <col min="15356" max="15356" width="41.5703125" style="1" bestFit="1" customWidth="1"/>
    <col min="15357" max="15606" width="14" style="1"/>
    <col min="15607" max="15608" width="14" style="1" customWidth="1"/>
    <col min="15609" max="15609" width="55.28515625" style="1" bestFit="1" customWidth="1"/>
    <col min="15610" max="15610" width="1.5703125" style="1" customWidth="1"/>
    <col min="15611" max="15611" width="14" style="1" customWidth="1"/>
    <col min="15612" max="15612" width="41.5703125" style="1" bestFit="1" customWidth="1"/>
    <col min="15613" max="15862" width="14" style="1"/>
    <col min="15863" max="15864" width="14" style="1" customWidth="1"/>
    <col min="15865" max="15865" width="55.28515625" style="1" bestFit="1" customWidth="1"/>
    <col min="15866" max="15866" width="1.5703125" style="1" customWidth="1"/>
    <col min="15867" max="15867" width="14" style="1" customWidth="1"/>
    <col min="15868" max="15868" width="41.5703125" style="1" bestFit="1" customWidth="1"/>
    <col min="15869" max="16118" width="14" style="1"/>
    <col min="16119" max="16120" width="14" style="1" customWidth="1"/>
    <col min="16121" max="16121" width="55.28515625" style="1" bestFit="1" customWidth="1"/>
    <col min="16122" max="16122" width="1.5703125" style="1" customWidth="1"/>
    <col min="16123" max="16123" width="14" style="1" customWidth="1"/>
    <col min="16124" max="16124" width="41.5703125" style="1" bestFit="1" customWidth="1"/>
    <col min="16125" max="16384" width="14" style="1"/>
  </cols>
  <sheetData>
    <row r="1" spans="1:8" ht="70.150000000000006" customHeight="1" x14ac:dyDescent="0.75">
      <c r="H1" s="175" t="s">
        <v>29</v>
      </c>
    </row>
    <row r="2" spans="1:8" ht="67.150000000000006" customHeight="1" x14ac:dyDescent="0.75">
      <c r="B2" s="177" t="s">
        <v>19</v>
      </c>
      <c r="C2" s="177"/>
      <c r="D2" s="177"/>
      <c r="E2" s="177"/>
      <c r="F2" s="177"/>
      <c r="G2" s="177"/>
      <c r="H2" s="176"/>
    </row>
    <row r="3" spans="1:8" ht="33" customHeight="1" x14ac:dyDescent="0.75">
      <c r="A3" s="167" t="s">
        <v>0</v>
      </c>
      <c r="B3" s="168"/>
      <c r="C3" s="178">
        <v>44985</v>
      </c>
      <c r="D3" s="179"/>
      <c r="E3" s="180"/>
      <c r="F3" s="10" t="s">
        <v>24</v>
      </c>
      <c r="G3" s="181" t="s">
        <v>30</v>
      </c>
      <c r="H3" s="181"/>
    </row>
    <row r="4" spans="1:8" ht="33" customHeight="1" x14ac:dyDescent="0.75">
      <c r="A4" s="167" t="s">
        <v>15</v>
      </c>
      <c r="B4" s="168"/>
      <c r="C4" s="167" t="s">
        <v>66</v>
      </c>
      <c r="D4" s="169"/>
      <c r="E4" s="168"/>
      <c r="F4" s="10" t="s">
        <v>25</v>
      </c>
      <c r="G4" s="170">
        <v>44958</v>
      </c>
      <c r="H4" s="170"/>
    </row>
    <row r="5" spans="1:8" ht="34.9" customHeight="1" x14ac:dyDescent="0.75">
      <c r="A5" s="167" t="s">
        <v>1</v>
      </c>
      <c r="B5" s="168"/>
      <c r="C5" s="167" t="s">
        <v>28</v>
      </c>
      <c r="D5" s="169"/>
      <c r="E5" s="168"/>
      <c r="F5" s="10" t="s">
        <v>26</v>
      </c>
      <c r="G5" s="170">
        <v>44985</v>
      </c>
      <c r="H5" s="170"/>
    </row>
    <row r="6" spans="1:8" ht="33" customHeight="1" x14ac:dyDescent="0.75">
      <c r="A6" s="167" t="s">
        <v>2</v>
      </c>
      <c r="B6" s="168"/>
      <c r="C6" s="167">
        <v>2</v>
      </c>
      <c r="D6" s="169"/>
      <c r="E6" s="168"/>
      <c r="F6" s="10" t="s">
        <v>27</v>
      </c>
      <c r="G6" s="171"/>
      <c r="H6" s="171"/>
    </row>
    <row r="7" spans="1:8" ht="33" customHeight="1" x14ac:dyDescent="0.75">
      <c r="A7" s="172" t="s">
        <v>14</v>
      </c>
      <c r="B7" s="165" t="s">
        <v>3</v>
      </c>
      <c r="C7" s="165" t="s">
        <v>4</v>
      </c>
      <c r="D7" s="174" t="s">
        <v>5</v>
      </c>
      <c r="E7" s="174"/>
      <c r="F7" s="174"/>
      <c r="G7" s="165" t="s">
        <v>23</v>
      </c>
      <c r="H7" s="165" t="s">
        <v>22</v>
      </c>
    </row>
    <row r="8" spans="1:8" ht="33" customHeight="1" x14ac:dyDescent="0.75">
      <c r="A8" s="173"/>
      <c r="B8" s="166"/>
      <c r="C8" s="166"/>
      <c r="D8" s="9"/>
      <c r="E8" s="9"/>
      <c r="F8" s="9" t="s">
        <v>6</v>
      </c>
      <c r="G8" s="166"/>
      <c r="H8" s="166"/>
    </row>
    <row r="9" spans="1:8" ht="76.5" x14ac:dyDescent="0.75">
      <c r="A9" s="2">
        <v>1</v>
      </c>
      <c r="B9" s="11" t="s">
        <v>35</v>
      </c>
      <c r="C9" s="6" t="s">
        <v>20</v>
      </c>
      <c r="D9" s="7">
        <v>0</v>
      </c>
      <c r="E9" s="14">
        <v>18</v>
      </c>
      <c r="F9" s="14">
        <f>E9+D9</f>
        <v>18</v>
      </c>
      <c r="G9" s="14">
        <v>25</v>
      </c>
      <c r="H9" s="15">
        <f>G9*F9</f>
        <v>450</v>
      </c>
    </row>
    <row r="10" spans="1:8" ht="76.5" x14ac:dyDescent="0.75">
      <c r="A10" s="2">
        <v>2</v>
      </c>
      <c r="B10" s="11" t="s">
        <v>36</v>
      </c>
      <c r="C10" s="6" t="s">
        <v>20</v>
      </c>
      <c r="D10" s="7">
        <v>0</v>
      </c>
      <c r="E10" s="14">
        <v>212</v>
      </c>
      <c r="F10" s="14">
        <f>E10+D10</f>
        <v>212</v>
      </c>
      <c r="G10" s="14">
        <v>35</v>
      </c>
      <c r="H10" s="15">
        <f>G10*F10</f>
        <v>7420</v>
      </c>
    </row>
    <row r="11" spans="1:8" ht="76.5" x14ac:dyDescent="0.75">
      <c r="A11" s="2">
        <v>3</v>
      </c>
      <c r="B11" s="11" t="s">
        <v>37</v>
      </c>
      <c r="C11" s="6" t="s">
        <v>20</v>
      </c>
      <c r="D11" s="7">
        <v>0</v>
      </c>
      <c r="E11" s="14">
        <v>3424</v>
      </c>
      <c r="F11" s="14">
        <f>E11+D11</f>
        <v>3424</v>
      </c>
      <c r="G11" s="14">
        <v>52.5</v>
      </c>
      <c r="H11" s="15">
        <f>G11*F11</f>
        <v>179760</v>
      </c>
    </row>
    <row r="12" spans="1:8" ht="33" customHeight="1" x14ac:dyDescent="0.75">
      <c r="A12" s="2"/>
      <c r="B12" s="5"/>
      <c r="C12" s="6"/>
      <c r="D12" s="7"/>
      <c r="E12" s="7"/>
      <c r="F12" s="7"/>
      <c r="G12" s="7"/>
      <c r="H12" s="7"/>
    </row>
    <row r="13" spans="1:8" ht="33" customHeight="1" x14ac:dyDescent="0.75">
      <c r="A13" s="2"/>
      <c r="B13" s="5"/>
      <c r="C13" s="6"/>
      <c r="D13" s="7"/>
      <c r="E13" s="7"/>
      <c r="F13" s="7"/>
      <c r="G13" s="7"/>
      <c r="H13" s="7"/>
    </row>
    <row r="14" spans="1:8" ht="33" customHeight="1" x14ac:dyDescent="0.75">
      <c r="A14" s="2"/>
      <c r="B14" s="5"/>
      <c r="C14" s="6"/>
      <c r="D14" s="7"/>
      <c r="E14" s="7"/>
      <c r="F14" s="7"/>
      <c r="G14" s="7"/>
      <c r="H14" s="7"/>
    </row>
    <row r="15" spans="1:8" ht="33" customHeight="1" x14ac:dyDescent="0.75">
      <c r="A15" s="2"/>
      <c r="B15" s="5"/>
      <c r="C15" s="6"/>
      <c r="D15" s="7"/>
      <c r="E15" s="7"/>
      <c r="F15" s="7"/>
      <c r="G15" s="7"/>
      <c r="H15" s="7"/>
    </row>
    <row r="16" spans="1:8" ht="33" customHeight="1" x14ac:dyDescent="0.75">
      <c r="A16" s="2"/>
      <c r="B16" s="5"/>
      <c r="C16" s="6"/>
      <c r="D16" s="7"/>
      <c r="E16" s="7"/>
      <c r="F16" s="7"/>
      <c r="G16" s="7"/>
      <c r="H16" s="7"/>
    </row>
    <row r="17" spans="1:8" ht="33" customHeight="1" x14ac:dyDescent="0.75">
      <c r="A17" s="2"/>
      <c r="B17" s="5"/>
      <c r="C17" s="6"/>
      <c r="D17" s="7"/>
      <c r="E17" s="7"/>
      <c r="F17" s="7"/>
      <c r="G17" s="7"/>
      <c r="H17" s="7"/>
    </row>
    <row r="18" spans="1:8" ht="33" customHeight="1" x14ac:dyDescent="0.75">
      <c r="A18" s="2"/>
      <c r="B18" s="5"/>
      <c r="C18" s="6"/>
      <c r="D18" s="7"/>
      <c r="E18" s="7"/>
      <c r="F18" s="7"/>
      <c r="G18" s="7"/>
      <c r="H18" s="7"/>
    </row>
    <row r="19" spans="1:8" ht="33" customHeight="1" x14ac:dyDescent="0.75">
      <c r="A19" s="158" t="s">
        <v>16</v>
      </c>
      <c r="B19" s="159"/>
      <c r="C19" s="159"/>
      <c r="D19" s="159"/>
      <c r="E19" s="159"/>
      <c r="F19" s="159"/>
      <c r="G19" s="160"/>
      <c r="H19" s="8">
        <f>SUM(H9:H18)</f>
        <v>187630</v>
      </c>
    </row>
    <row r="20" spans="1:8" ht="33" customHeight="1" x14ac:dyDescent="0.75">
      <c r="A20" s="184"/>
      <c r="B20" s="4" t="s">
        <v>7</v>
      </c>
      <c r="C20" s="162">
        <f>H19+مستخلص!H19</f>
        <v>662432.5</v>
      </c>
      <c r="D20" s="157"/>
      <c r="E20" s="157"/>
      <c r="F20" s="154" t="s">
        <v>21</v>
      </c>
      <c r="G20" s="154"/>
      <c r="H20" s="155"/>
    </row>
    <row r="21" spans="1:8" ht="33" customHeight="1" x14ac:dyDescent="0.75">
      <c r="A21" s="184"/>
      <c r="B21" s="4" t="s">
        <v>8</v>
      </c>
      <c r="C21" s="156">
        <f>C20*0%</f>
        <v>0</v>
      </c>
      <c r="D21" s="157"/>
      <c r="E21" s="157"/>
      <c r="F21" s="154" t="s">
        <v>21</v>
      </c>
      <c r="G21" s="154"/>
      <c r="H21" s="155"/>
    </row>
    <row r="22" spans="1:8" ht="33" customHeight="1" x14ac:dyDescent="0.75">
      <c r="A22" s="184"/>
      <c r="B22" s="4" t="s">
        <v>9</v>
      </c>
      <c r="C22" s="156">
        <f>C20*0%</f>
        <v>0</v>
      </c>
      <c r="D22" s="157"/>
      <c r="E22" s="157"/>
      <c r="F22" s="154" t="s">
        <v>21</v>
      </c>
      <c r="G22" s="154"/>
      <c r="H22" s="155"/>
    </row>
    <row r="23" spans="1:8" ht="33" customHeight="1" x14ac:dyDescent="0.75">
      <c r="A23" s="184"/>
      <c r="B23" s="4" t="s">
        <v>10</v>
      </c>
      <c r="C23" s="156">
        <f>C20*0%</f>
        <v>0</v>
      </c>
      <c r="D23" s="157"/>
      <c r="E23" s="157"/>
      <c r="F23" s="154" t="s">
        <v>21</v>
      </c>
      <c r="G23" s="154"/>
      <c r="H23" s="155"/>
    </row>
    <row r="24" spans="1:8" ht="33" customHeight="1" x14ac:dyDescent="0.75">
      <c r="A24" s="184"/>
      <c r="B24" s="4" t="s">
        <v>11</v>
      </c>
      <c r="C24" s="156">
        <v>0</v>
      </c>
      <c r="D24" s="157"/>
      <c r="E24" s="157"/>
      <c r="F24" s="154" t="s">
        <v>21</v>
      </c>
      <c r="G24" s="154"/>
      <c r="H24" s="155"/>
    </row>
    <row r="25" spans="1:8" ht="33" customHeight="1" x14ac:dyDescent="0.75">
      <c r="A25" s="184"/>
      <c r="B25" s="4" t="s">
        <v>12</v>
      </c>
      <c r="C25" s="156">
        <f>مستخلص!C26</f>
        <v>474802.5</v>
      </c>
      <c r="D25" s="157"/>
      <c r="E25" s="157"/>
      <c r="F25" s="154" t="s">
        <v>21</v>
      </c>
      <c r="G25" s="154"/>
      <c r="H25" s="155"/>
    </row>
    <row r="26" spans="1:8" ht="33" customHeight="1" x14ac:dyDescent="0.75">
      <c r="A26" s="184"/>
      <c r="B26" s="4" t="s">
        <v>13</v>
      </c>
      <c r="C26" s="156">
        <f>C20-C21-C22-C23-C24-C25</f>
        <v>187630</v>
      </c>
      <c r="D26" s="157"/>
      <c r="E26" s="157"/>
      <c r="F26" s="154" t="s">
        <v>21</v>
      </c>
      <c r="G26" s="154"/>
      <c r="H26" s="155"/>
    </row>
    <row r="27" spans="1:8" ht="33" customHeight="1" x14ac:dyDescent="0.75">
      <c r="A27" s="184"/>
      <c r="B27" s="163" t="s">
        <v>17</v>
      </c>
      <c r="C27" s="163"/>
      <c r="D27" s="163"/>
      <c r="E27" s="163"/>
      <c r="F27" s="163"/>
      <c r="G27" s="163"/>
      <c r="H27" s="163"/>
    </row>
    <row r="28" spans="1:8" ht="99.6" customHeight="1" x14ac:dyDescent="0.75">
      <c r="A28" s="184"/>
      <c r="B28" s="164" t="s">
        <v>18</v>
      </c>
      <c r="C28" s="164"/>
      <c r="D28" s="164"/>
      <c r="E28" s="164"/>
      <c r="F28" s="164"/>
      <c r="G28" s="164"/>
      <c r="H28" s="164"/>
    </row>
    <row r="29" spans="1:8" ht="90" customHeight="1" x14ac:dyDescent="0.75">
      <c r="A29" s="184"/>
      <c r="B29" s="164" t="s">
        <v>31</v>
      </c>
      <c r="C29" s="164"/>
      <c r="D29" s="164"/>
      <c r="E29" s="164"/>
      <c r="F29" s="164"/>
      <c r="G29" s="164"/>
      <c r="H29" s="164"/>
    </row>
    <row r="30" spans="1:8" ht="33" customHeight="1" x14ac:dyDescent="0.75">
      <c r="A30" s="3"/>
      <c r="B30" s="3"/>
      <c r="C30" s="3"/>
      <c r="D30" s="3"/>
      <c r="E30" s="3"/>
      <c r="F30" s="3"/>
      <c r="G30" s="3"/>
      <c r="H30" s="3"/>
    </row>
  </sheetData>
  <mergeCells count="39">
    <mergeCell ref="C26:E26"/>
    <mergeCell ref="F26:H26"/>
    <mergeCell ref="A19:G19"/>
    <mergeCell ref="A20:A29"/>
    <mergeCell ref="C20:E20"/>
    <mergeCell ref="F20:H20"/>
    <mergeCell ref="C21:E21"/>
    <mergeCell ref="F21:H21"/>
    <mergeCell ref="C22:E22"/>
    <mergeCell ref="F22:H22"/>
    <mergeCell ref="C23:E23"/>
    <mergeCell ref="F23:H23"/>
    <mergeCell ref="B27:H27"/>
    <mergeCell ref="B28:H28"/>
    <mergeCell ref="B29:H29"/>
    <mergeCell ref="C24:E24"/>
    <mergeCell ref="F24:H24"/>
    <mergeCell ref="C25:E25"/>
    <mergeCell ref="H7:H8"/>
    <mergeCell ref="A5:B5"/>
    <mergeCell ref="C5:E5"/>
    <mergeCell ref="G5:H5"/>
    <mergeCell ref="A6:B6"/>
    <mergeCell ref="C6:E6"/>
    <mergeCell ref="G6:H6"/>
    <mergeCell ref="A7:A8"/>
    <mergeCell ref="B7:B8"/>
    <mergeCell ref="C7:C8"/>
    <mergeCell ref="D7:F7"/>
    <mergeCell ref="G7:G8"/>
    <mergeCell ref="F25:H25"/>
    <mergeCell ref="A4:B4"/>
    <mergeCell ref="C4:E4"/>
    <mergeCell ref="G4:H4"/>
    <mergeCell ref="H1:H2"/>
    <mergeCell ref="B2:G2"/>
    <mergeCell ref="A3:B3"/>
    <mergeCell ref="C3:E3"/>
    <mergeCell ref="G3:H3"/>
  </mergeCells>
  <pageMargins left="0.25" right="0.25" top="0.75" bottom="0.75" header="0.3" footer="0.3"/>
  <pageSetup paperSize="9" scale="56" orientation="portrait" r:id="rId1"/>
  <drawing r:id="rId2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0"/>
  <sheetViews>
    <sheetView rightToLeft="1" view="pageBreakPreview" zoomScale="70" zoomScaleNormal="100" zoomScaleSheetLayoutView="70" workbookViewId="0">
      <selection activeCell="C25" sqref="C25:E25"/>
    </sheetView>
  </sheetViews>
  <sheetFormatPr defaultColWidth="14" defaultRowHeight="33" customHeight="1" x14ac:dyDescent="0.75"/>
  <cols>
    <col min="1" max="1" width="7.7109375" style="1" customWidth="1"/>
    <col min="2" max="2" width="58.5703125" style="1" customWidth="1"/>
    <col min="3" max="3" width="10.85546875" style="1" customWidth="1"/>
    <col min="4" max="6" width="19.7109375" style="1" customWidth="1"/>
    <col min="7" max="7" width="20.140625" style="1" bestFit="1" customWidth="1"/>
    <col min="8" max="8" width="20.28515625" style="1" bestFit="1" customWidth="1"/>
    <col min="9" max="246" width="14" style="1"/>
    <col min="247" max="248" width="14" style="1" customWidth="1"/>
    <col min="249" max="249" width="55.28515625" style="1" bestFit="1" customWidth="1"/>
    <col min="250" max="250" width="1.5703125" style="1" customWidth="1"/>
    <col min="251" max="251" width="14" style="1" customWidth="1"/>
    <col min="252" max="252" width="41.5703125" style="1" bestFit="1" customWidth="1"/>
    <col min="253" max="502" width="14" style="1"/>
    <col min="503" max="504" width="14" style="1" customWidth="1"/>
    <col min="505" max="505" width="55.28515625" style="1" bestFit="1" customWidth="1"/>
    <col min="506" max="506" width="1.5703125" style="1" customWidth="1"/>
    <col min="507" max="507" width="14" style="1" customWidth="1"/>
    <col min="508" max="508" width="41.5703125" style="1" bestFit="1" customWidth="1"/>
    <col min="509" max="758" width="14" style="1"/>
    <col min="759" max="760" width="14" style="1" customWidth="1"/>
    <col min="761" max="761" width="55.28515625" style="1" bestFit="1" customWidth="1"/>
    <col min="762" max="762" width="1.5703125" style="1" customWidth="1"/>
    <col min="763" max="763" width="14" style="1" customWidth="1"/>
    <col min="764" max="764" width="41.5703125" style="1" bestFit="1" customWidth="1"/>
    <col min="765" max="1014" width="14" style="1"/>
    <col min="1015" max="1016" width="14" style="1" customWidth="1"/>
    <col min="1017" max="1017" width="55.28515625" style="1" bestFit="1" customWidth="1"/>
    <col min="1018" max="1018" width="1.5703125" style="1" customWidth="1"/>
    <col min="1019" max="1019" width="14" style="1" customWidth="1"/>
    <col min="1020" max="1020" width="41.5703125" style="1" bestFit="1" customWidth="1"/>
    <col min="1021" max="1270" width="14" style="1"/>
    <col min="1271" max="1272" width="14" style="1" customWidth="1"/>
    <col min="1273" max="1273" width="55.28515625" style="1" bestFit="1" customWidth="1"/>
    <col min="1274" max="1274" width="1.5703125" style="1" customWidth="1"/>
    <col min="1275" max="1275" width="14" style="1" customWidth="1"/>
    <col min="1276" max="1276" width="41.5703125" style="1" bestFit="1" customWidth="1"/>
    <col min="1277" max="1526" width="14" style="1"/>
    <col min="1527" max="1528" width="14" style="1" customWidth="1"/>
    <col min="1529" max="1529" width="55.28515625" style="1" bestFit="1" customWidth="1"/>
    <col min="1530" max="1530" width="1.5703125" style="1" customWidth="1"/>
    <col min="1531" max="1531" width="14" style="1" customWidth="1"/>
    <col min="1532" max="1532" width="41.5703125" style="1" bestFit="1" customWidth="1"/>
    <col min="1533" max="1782" width="14" style="1"/>
    <col min="1783" max="1784" width="14" style="1" customWidth="1"/>
    <col min="1785" max="1785" width="55.28515625" style="1" bestFit="1" customWidth="1"/>
    <col min="1786" max="1786" width="1.5703125" style="1" customWidth="1"/>
    <col min="1787" max="1787" width="14" style="1" customWidth="1"/>
    <col min="1788" max="1788" width="41.5703125" style="1" bestFit="1" customWidth="1"/>
    <col min="1789" max="2038" width="14" style="1"/>
    <col min="2039" max="2040" width="14" style="1" customWidth="1"/>
    <col min="2041" max="2041" width="55.28515625" style="1" bestFit="1" customWidth="1"/>
    <col min="2042" max="2042" width="1.5703125" style="1" customWidth="1"/>
    <col min="2043" max="2043" width="14" style="1" customWidth="1"/>
    <col min="2044" max="2044" width="41.5703125" style="1" bestFit="1" customWidth="1"/>
    <col min="2045" max="2294" width="14" style="1"/>
    <col min="2295" max="2296" width="14" style="1" customWidth="1"/>
    <col min="2297" max="2297" width="55.28515625" style="1" bestFit="1" customWidth="1"/>
    <col min="2298" max="2298" width="1.5703125" style="1" customWidth="1"/>
    <col min="2299" max="2299" width="14" style="1" customWidth="1"/>
    <col min="2300" max="2300" width="41.5703125" style="1" bestFit="1" customWidth="1"/>
    <col min="2301" max="2550" width="14" style="1"/>
    <col min="2551" max="2552" width="14" style="1" customWidth="1"/>
    <col min="2553" max="2553" width="55.28515625" style="1" bestFit="1" customWidth="1"/>
    <col min="2554" max="2554" width="1.5703125" style="1" customWidth="1"/>
    <col min="2555" max="2555" width="14" style="1" customWidth="1"/>
    <col min="2556" max="2556" width="41.5703125" style="1" bestFit="1" customWidth="1"/>
    <col min="2557" max="2806" width="14" style="1"/>
    <col min="2807" max="2808" width="14" style="1" customWidth="1"/>
    <col min="2809" max="2809" width="55.28515625" style="1" bestFit="1" customWidth="1"/>
    <col min="2810" max="2810" width="1.5703125" style="1" customWidth="1"/>
    <col min="2811" max="2811" width="14" style="1" customWidth="1"/>
    <col min="2812" max="2812" width="41.5703125" style="1" bestFit="1" customWidth="1"/>
    <col min="2813" max="3062" width="14" style="1"/>
    <col min="3063" max="3064" width="14" style="1" customWidth="1"/>
    <col min="3065" max="3065" width="55.28515625" style="1" bestFit="1" customWidth="1"/>
    <col min="3066" max="3066" width="1.5703125" style="1" customWidth="1"/>
    <col min="3067" max="3067" width="14" style="1" customWidth="1"/>
    <col min="3068" max="3068" width="41.5703125" style="1" bestFit="1" customWidth="1"/>
    <col min="3069" max="3318" width="14" style="1"/>
    <col min="3319" max="3320" width="14" style="1" customWidth="1"/>
    <col min="3321" max="3321" width="55.28515625" style="1" bestFit="1" customWidth="1"/>
    <col min="3322" max="3322" width="1.5703125" style="1" customWidth="1"/>
    <col min="3323" max="3323" width="14" style="1" customWidth="1"/>
    <col min="3324" max="3324" width="41.5703125" style="1" bestFit="1" customWidth="1"/>
    <col min="3325" max="3574" width="14" style="1"/>
    <col min="3575" max="3576" width="14" style="1" customWidth="1"/>
    <col min="3577" max="3577" width="55.28515625" style="1" bestFit="1" customWidth="1"/>
    <col min="3578" max="3578" width="1.5703125" style="1" customWidth="1"/>
    <col min="3579" max="3579" width="14" style="1" customWidth="1"/>
    <col min="3580" max="3580" width="41.5703125" style="1" bestFit="1" customWidth="1"/>
    <col min="3581" max="3830" width="14" style="1"/>
    <col min="3831" max="3832" width="14" style="1" customWidth="1"/>
    <col min="3833" max="3833" width="55.28515625" style="1" bestFit="1" customWidth="1"/>
    <col min="3834" max="3834" width="1.5703125" style="1" customWidth="1"/>
    <col min="3835" max="3835" width="14" style="1" customWidth="1"/>
    <col min="3836" max="3836" width="41.5703125" style="1" bestFit="1" customWidth="1"/>
    <col min="3837" max="4086" width="14" style="1"/>
    <col min="4087" max="4088" width="14" style="1" customWidth="1"/>
    <col min="4089" max="4089" width="55.28515625" style="1" bestFit="1" customWidth="1"/>
    <col min="4090" max="4090" width="1.5703125" style="1" customWidth="1"/>
    <col min="4091" max="4091" width="14" style="1" customWidth="1"/>
    <col min="4092" max="4092" width="41.5703125" style="1" bestFit="1" customWidth="1"/>
    <col min="4093" max="4342" width="14" style="1"/>
    <col min="4343" max="4344" width="14" style="1" customWidth="1"/>
    <col min="4345" max="4345" width="55.28515625" style="1" bestFit="1" customWidth="1"/>
    <col min="4346" max="4346" width="1.5703125" style="1" customWidth="1"/>
    <col min="4347" max="4347" width="14" style="1" customWidth="1"/>
    <col min="4348" max="4348" width="41.5703125" style="1" bestFit="1" customWidth="1"/>
    <col min="4349" max="4598" width="14" style="1"/>
    <col min="4599" max="4600" width="14" style="1" customWidth="1"/>
    <col min="4601" max="4601" width="55.28515625" style="1" bestFit="1" customWidth="1"/>
    <col min="4602" max="4602" width="1.5703125" style="1" customWidth="1"/>
    <col min="4603" max="4603" width="14" style="1" customWidth="1"/>
    <col min="4604" max="4604" width="41.5703125" style="1" bestFit="1" customWidth="1"/>
    <col min="4605" max="4854" width="14" style="1"/>
    <col min="4855" max="4856" width="14" style="1" customWidth="1"/>
    <col min="4857" max="4857" width="55.28515625" style="1" bestFit="1" customWidth="1"/>
    <col min="4858" max="4858" width="1.5703125" style="1" customWidth="1"/>
    <col min="4859" max="4859" width="14" style="1" customWidth="1"/>
    <col min="4860" max="4860" width="41.5703125" style="1" bestFit="1" customWidth="1"/>
    <col min="4861" max="5110" width="14" style="1"/>
    <col min="5111" max="5112" width="14" style="1" customWidth="1"/>
    <col min="5113" max="5113" width="55.28515625" style="1" bestFit="1" customWidth="1"/>
    <col min="5114" max="5114" width="1.5703125" style="1" customWidth="1"/>
    <col min="5115" max="5115" width="14" style="1" customWidth="1"/>
    <col min="5116" max="5116" width="41.5703125" style="1" bestFit="1" customWidth="1"/>
    <col min="5117" max="5366" width="14" style="1"/>
    <col min="5367" max="5368" width="14" style="1" customWidth="1"/>
    <col min="5369" max="5369" width="55.28515625" style="1" bestFit="1" customWidth="1"/>
    <col min="5370" max="5370" width="1.5703125" style="1" customWidth="1"/>
    <col min="5371" max="5371" width="14" style="1" customWidth="1"/>
    <col min="5372" max="5372" width="41.5703125" style="1" bestFit="1" customWidth="1"/>
    <col min="5373" max="5622" width="14" style="1"/>
    <col min="5623" max="5624" width="14" style="1" customWidth="1"/>
    <col min="5625" max="5625" width="55.28515625" style="1" bestFit="1" customWidth="1"/>
    <col min="5626" max="5626" width="1.5703125" style="1" customWidth="1"/>
    <col min="5627" max="5627" width="14" style="1" customWidth="1"/>
    <col min="5628" max="5628" width="41.5703125" style="1" bestFit="1" customWidth="1"/>
    <col min="5629" max="5878" width="14" style="1"/>
    <col min="5879" max="5880" width="14" style="1" customWidth="1"/>
    <col min="5881" max="5881" width="55.28515625" style="1" bestFit="1" customWidth="1"/>
    <col min="5882" max="5882" width="1.5703125" style="1" customWidth="1"/>
    <col min="5883" max="5883" width="14" style="1" customWidth="1"/>
    <col min="5884" max="5884" width="41.5703125" style="1" bestFit="1" customWidth="1"/>
    <col min="5885" max="6134" width="14" style="1"/>
    <col min="6135" max="6136" width="14" style="1" customWidth="1"/>
    <col min="6137" max="6137" width="55.28515625" style="1" bestFit="1" customWidth="1"/>
    <col min="6138" max="6138" width="1.5703125" style="1" customWidth="1"/>
    <col min="6139" max="6139" width="14" style="1" customWidth="1"/>
    <col min="6140" max="6140" width="41.5703125" style="1" bestFit="1" customWidth="1"/>
    <col min="6141" max="6390" width="14" style="1"/>
    <col min="6391" max="6392" width="14" style="1" customWidth="1"/>
    <col min="6393" max="6393" width="55.28515625" style="1" bestFit="1" customWidth="1"/>
    <col min="6394" max="6394" width="1.5703125" style="1" customWidth="1"/>
    <col min="6395" max="6395" width="14" style="1" customWidth="1"/>
    <col min="6396" max="6396" width="41.5703125" style="1" bestFit="1" customWidth="1"/>
    <col min="6397" max="6646" width="14" style="1"/>
    <col min="6647" max="6648" width="14" style="1" customWidth="1"/>
    <col min="6649" max="6649" width="55.28515625" style="1" bestFit="1" customWidth="1"/>
    <col min="6650" max="6650" width="1.5703125" style="1" customWidth="1"/>
    <col min="6651" max="6651" width="14" style="1" customWidth="1"/>
    <col min="6652" max="6652" width="41.5703125" style="1" bestFit="1" customWidth="1"/>
    <col min="6653" max="6902" width="14" style="1"/>
    <col min="6903" max="6904" width="14" style="1" customWidth="1"/>
    <col min="6905" max="6905" width="55.28515625" style="1" bestFit="1" customWidth="1"/>
    <col min="6906" max="6906" width="1.5703125" style="1" customWidth="1"/>
    <col min="6907" max="6907" width="14" style="1" customWidth="1"/>
    <col min="6908" max="6908" width="41.5703125" style="1" bestFit="1" customWidth="1"/>
    <col min="6909" max="7158" width="14" style="1"/>
    <col min="7159" max="7160" width="14" style="1" customWidth="1"/>
    <col min="7161" max="7161" width="55.28515625" style="1" bestFit="1" customWidth="1"/>
    <col min="7162" max="7162" width="1.5703125" style="1" customWidth="1"/>
    <col min="7163" max="7163" width="14" style="1" customWidth="1"/>
    <col min="7164" max="7164" width="41.5703125" style="1" bestFit="1" customWidth="1"/>
    <col min="7165" max="7414" width="14" style="1"/>
    <col min="7415" max="7416" width="14" style="1" customWidth="1"/>
    <col min="7417" max="7417" width="55.28515625" style="1" bestFit="1" customWidth="1"/>
    <col min="7418" max="7418" width="1.5703125" style="1" customWidth="1"/>
    <col min="7419" max="7419" width="14" style="1" customWidth="1"/>
    <col min="7420" max="7420" width="41.5703125" style="1" bestFit="1" customWidth="1"/>
    <col min="7421" max="7670" width="14" style="1"/>
    <col min="7671" max="7672" width="14" style="1" customWidth="1"/>
    <col min="7673" max="7673" width="55.28515625" style="1" bestFit="1" customWidth="1"/>
    <col min="7674" max="7674" width="1.5703125" style="1" customWidth="1"/>
    <col min="7675" max="7675" width="14" style="1" customWidth="1"/>
    <col min="7676" max="7676" width="41.5703125" style="1" bestFit="1" customWidth="1"/>
    <col min="7677" max="7926" width="14" style="1"/>
    <col min="7927" max="7928" width="14" style="1" customWidth="1"/>
    <col min="7929" max="7929" width="55.28515625" style="1" bestFit="1" customWidth="1"/>
    <col min="7930" max="7930" width="1.5703125" style="1" customWidth="1"/>
    <col min="7931" max="7931" width="14" style="1" customWidth="1"/>
    <col min="7932" max="7932" width="41.5703125" style="1" bestFit="1" customWidth="1"/>
    <col min="7933" max="8182" width="14" style="1"/>
    <col min="8183" max="8184" width="14" style="1" customWidth="1"/>
    <col min="8185" max="8185" width="55.28515625" style="1" bestFit="1" customWidth="1"/>
    <col min="8186" max="8186" width="1.5703125" style="1" customWidth="1"/>
    <col min="8187" max="8187" width="14" style="1" customWidth="1"/>
    <col min="8188" max="8188" width="41.5703125" style="1" bestFit="1" customWidth="1"/>
    <col min="8189" max="8438" width="14" style="1"/>
    <col min="8439" max="8440" width="14" style="1" customWidth="1"/>
    <col min="8441" max="8441" width="55.28515625" style="1" bestFit="1" customWidth="1"/>
    <col min="8442" max="8442" width="1.5703125" style="1" customWidth="1"/>
    <col min="8443" max="8443" width="14" style="1" customWidth="1"/>
    <col min="8444" max="8444" width="41.5703125" style="1" bestFit="1" customWidth="1"/>
    <col min="8445" max="8694" width="14" style="1"/>
    <col min="8695" max="8696" width="14" style="1" customWidth="1"/>
    <col min="8697" max="8697" width="55.28515625" style="1" bestFit="1" customWidth="1"/>
    <col min="8698" max="8698" width="1.5703125" style="1" customWidth="1"/>
    <col min="8699" max="8699" width="14" style="1" customWidth="1"/>
    <col min="8700" max="8700" width="41.5703125" style="1" bestFit="1" customWidth="1"/>
    <col min="8701" max="8950" width="14" style="1"/>
    <col min="8951" max="8952" width="14" style="1" customWidth="1"/>
    <col min="8953" max="8953" width="55.28515625" style="1" bestFit="1" customWidth="1"/>
    <col min="8954" max="8954" width="1.5703125" style="1" customWidth="1"/>
    <col min="8955" max="8955" width="14" style="1" customWidth="1"/>
    <col min="8956" max="8956" width="41.5703125" style="1" bestFit="1" customWidth="1"/>
    <col min="8957" max="9206" width="14" style="1"/>
    <col min="9207" max="9208" width="14" style="1" customWidth="1"/>
    <col min="9209" max="9209" width="55.28515625" style="1" bestFit="1" customWidth="1"/>
    <col min="9210" max="9210" width="1.5703125" style="1" customWidth="1"/>
    <col min="9211" max="9211" width="14" style="1" customWidth="1"/>
    <col min="9212" max="9212" width="41.5703125" style="1" bestFit="1" customWidth="1"/>
    <col min="9213" max="9462" width="14" style="1"/>
    <col min="9463" max="9464" width="14" style="1" customWidth="1"/>
    <col min="9465" max="9465" width="55.28515625" style="1" bestFit="1" customWidth="1"/>
    <col min="9466" max="9466" width="1.5703125" style="1" customWidth="1"/>
    <col min="9467" max="9467" width="14" style="1" customWidth="1"/>
    <col min="9468" max="9468" width="41.5703125" style="1" bestFit="1" customWidth="1"/>
    <col min="9469" max="9718" width="14" style="1"/>
    <col min="9719" max="9720" width="14" style="1" customWidth="1"/>
    <col min="9721" max="9721" width="55.28515625" style="1" bestFit="1" customWidth="1"/>
    <col min="9722" max="9722" width="1.5703125" style="1" customWidth="1"/>
    <col min="9723" max="9723" width="14" style="1" customWidth="1"/>
    <col min="9724" max="9724" width="41.5703125" style="1" bestFit="1" customWidth="1"/>
    <col min="9725" max="9974" width="14" style="1"/>
    <col min="9975" max="9976" width="14" style="1" customWidth="1"/>
    <col min="9977" max="9977" width="55.28515625" style="1" bestFit="1" customWidth="1"/>
    <col min="9978" max="9978" width="1.5703125" style="1" customWidth="1"/>
    <col min="9979" max="9979" width="14" style="1" customWidth="1"/>
    <col min="9980" max="9980" width="41.5703125" style="1" bestFit="1" customWidth="1"/>
    <col min="9981" max="10230" width="14" style="1"/>
    <col min="10231" max="10232" width="14" style="1" customWidth="1"/>
    <col min="10233" max="10233" width="55.28515625" style="1" bestFit="1" customWidth="1"/>
    <col min="10234" max="10234" width="1.5703125" style="1" customWidth="1"/>
    <col min="10235" max="10235" width="14" style="1" customWidth="1"/>
    <col min="10236" max="10236" width="41.5703125" style="1" bestFit="1" customWidth="1"/>
    <col min="10237" max="10486" width="14" style="1"/>
    <col min="10487" max="10488" width="14" style="1" customWidth="1"/>
    <col min="10489" max="10489" width="55.28515625" style="1" bestFit="1" customWidth="1"/>
    <col min="10490" max="10490" width="1.5703125" style="1" customWidth="1"/>
    <col min="10491" max="10491" width="14" style="1" customWidth="1"/>
    <col min="10492" max="10492" width="41.5703125" style="1" bestFit="1" customWidth="1"/>
    <col min="10493" max="10742" width="14" style="1"/>
    <col min="10743" max="10744" width="14" style="1" customWidth="1"/>
    <col min="10745" max="10745" width="55.28515625" style="1" bestFit="1" customWidth="1"/>
    <col min="10746" max="10746" width="1.5703125" style="1" customWidth="1"/>
    <col min="10747" max="10747" width="14" style="1" customWidth="1"/>
    <col min="10748" max="10748" width="41.5703125" style="1" bestFit="1" customWidth="1"/>
    <col min="10749" max="10998" width="14" style="1"/>
    <col min="10999" max="11000" width="14" style="1" customWidth="1"/>
    <col min="11001" max="11001" width="55.28515625" style="1" bestFit="1" customWidth="1"/>
    <col min="11002" max="11002" width="1.5703125" style="1" customWidth="1"/>
    <col min="11003" max="11003" width="14" style="1" customWidth="1"/>
    <col min="11004" max="11004" width="41.5703125" style="1" bestFit="1" customWidth="1"/>
    <col min="11005" max="11254" width="14" style="1"/>
    <col min="11255" max="11256" width="14" style="1" customWidth="1"/>
    <col min="11257" max="11257" width="55.28515625" style="1" bestFit="1" customWidth="1"/>
    <col min="11258" max="11258" width="1.5703125" style="1" customWidth="1"/>
    <col min="11259" max="11259" width="14" style="1" customWidth="1"/>
    <col min="11260" max="11260" width="41.5703125" style="1" bestFit="1" customWidth="1"/>
    <col min="11261" max="11510" width="14" style="1"/>
    <col min="11511" max="11512" width="14" style="1" customWidth="1"/>
    <col min="11513" max="11513" width="55.28515625" style="1" bestFit="1" customWidth="1"/>
    <col min="11514" max="11514" width="1.5703125" style="1" customWidth="1"/>
    <col min="11515" max="11515" width="14" style="1" customWidth="1"/>
    <col min="11516" max="11516" width="41.5703125" style="1" bestFit="1" customWidth="1"/>
    <col min="11517" max="11766" width="14" style="1"/>
    <col min="11767" max="11768" width="14" style="1" customWidth="1"/>
    <col min="11769" max="11769" width="55.28515625" style="1" bestFit="1" customWidth="1"/>
    <col min="11770" max="11770" width="1.5703125" style="1" customWidth="1"/>
    <col min="11771" max="11771" width="14" style="1" customWidth="1"/>
    <col min="11772" max="11772" width="41.5703125" style="1" bestFit="1" customWidth="1"/>
    <col min="11773" max="12022" width="14" style="1"/>
    <col min="12023" max="12024" width="14" style="1" customWidth="1"/>
    <col min="12025" max="12025" width="55.28515625" style="1" bestFit="1" customWidth="1"/>
    <col min="12026" max="12026" width="1.5703125" style="1" customWidth="1"/>
    <col min="12027" max="12027" width="14" style="1" customWidth="1"/>
    <col min="12028" max="12028" width="41.5703125" style="1" bestFit="1" customWidth="1"/>
    <col min="12029" max="12278" width="14" style="1"/>
    <col min="12279" max="12280" width="14" style="1" customWidth="1"/>
    <col min="12281" max="12281" width="55.28515625" style="1" bestFit="1" customWidth="1"/>
    <col min="12282" max="12282" width="1.5703125" style="1" customWidth="1"/>
    <col min="12283" max="12283" width="14" style="1" customWidth="1"/>
    <col min="12284" max="12284" width="41.5703125" style="1" bestFit="1" customWidth="1"/>
    <col min="12285" max="12534" width="14" style="1"/>
    <col min="12535" max="12536" width="14" style="1" customWidth="1"/>
    <col min="12537" max="12537" width="55.28515625" style="1" bestFit="1" customWidth="1"/>
    <col min="12538" max="12538" width="1.5703125" style="1" customWidth="1"/>
    <col min="12539" max="12539" width="14" style="1" customWidth="1"/>
    <col min="12540" max="12540" width="41.5703125" style="1" bestFit="1" customWidth="1"/>
    <col min="12541" max="12790" width="14" style="1"/>
    <col min="12791" max="12792" width="14" style="1" customWidth="1"/>
    <col min="12793" max="12793" width="55.28515625" style="1" bestFit="1" customWidth="1"/>
    <col min="12794" max="12794" width="1.5703125" style="1" customWidth="1"/>
    <col min="12795" max="12795" width="14" style="1" customWidth="1"/>
    <col min="12796" max="12796" width="41.5703125" style="1" bestFit="1" customWidth="1"/>
    <col min="12797" max="13046" width="14" style="1"/>
    <col min="13047" max="13048" width="14" style="1" customWidth="1"/>
    <col min="13049" max="13049" width="55.28515625" style="1" bestFit="1" customWidth="1"/>
    <col min="13050" max="13050" width="1.5703125" style="1" customWidth="1"/>
    <col min="13051" max="13051" width="14" style="1" customWidth="1"/>
    <col min="13052" max="13052" width="41.5703125" style="1" bestFit="1" customWidth="1"/>
    <col min="13053" max="13302" width="14" style="1"/>
    <col min="13303" max="13304" width="14" style="1" customWidth="1"/>
    <col min="13305" max="13305" width="55.28515625" style="1" bestFit="1" customWidth="1"/>
    <col min="13306" max="13306" width="1.5703125" style="1" customWidth="1"/>
    <col min="13307" max="13307" width="14" style="1" customWidth="1"/>
    <col min="13308" max="13308" width="41.5703125" style="1" bestFit="1" customWidth="1"/>
    <col min="13309" max="13558" width="14" style="1"/>
    <col min="13559" max="13560" width="14" style="1" customWidth="1"/>
    <col min="13561" max="13561" width="55.28515625" style="1" bestFit="1" customWidth="1"/>
    <col min="13562" max="13562" width="1.5703125" style="1" customWidth="1"/>
    <col min="13563" max="13563" width="14" style="1" customWidth="1"/>
    <col min="13564" max="13564" width="41.5703125" style="1" bestFit="1" customWidth="1"/>
    <col min="13565" max="13814" width="14" style="1"/>
    <col min="13815" max="13816" width="14" style="1" customWidth="1"/>
    <col min="13817" max="13817" width="55.28515625" style="1" bestFit="1" customWidth="1"/>
    <col min="13818" max="13818" width="1.5703125" style="1" customWidth="1"/>
    <col min="13819" max="13819" width="14" style="1" customWidth="1"/>
    <col min="13820" max="13820" width="41.5703125" style="1" bestFit="1" customWidth="1"/>
    <col min="13821" max="14070" width="14" style="1"/>
    <col min="14071" max="14072" width="14" style="1" customWidth="1"/>
    <col min="14073" max="14073" width="55.28515625" style="1" bestFit="1" customWidth="1"/>
    <col min="14074" max="14074" width="1.5703125" style="1" customWidth="1"/>
    <col min="14075" max="14075" width="14" style="1" customWidth="1"/>
    <col min="14076" max="14076" width="41.5703125" style="1" bestFit="1" customWidth="1"/>
    <col min="14077" max="14326" width="14" style="1"/>
    <col min="14327" max="14328" width="14" style="1" customWidth="1"/>
    <col min="14329" max="14329" width="55.28515625" style="1" bestFit="1" customWidth="1"/>
    <col min="14330" max="14330" width="1.5703125" style="1" customWidth="1"/>
    <col min="14331" max="14331" width="14" style="1" customWidth="1"/>
    <col min="14332" max="14332" width="41.5703125" style="1" bestFit="1" customWidth="1"/>
    <col min="14333" max="14582" width="14" style="1"/>
    <col min="14583" max="14584" width="14" style="1" customWidth="1"/>
    <col min="14585" max="14585" width="55.28515625" style="1" bestFit="1" customWidth="1"/>
    <col min="14586" max="14586" width="1.5703125" style="1" customWidth="1"/>
    <col min="14587" max="14587" width="14" style="1" customWidth="1"/>
    <col min="14588" max="14588" width="41.5703125" style="1" bestFit="1" customWidth="1"/>
    <col min="14589" max="14838" width="14" style="1"/>
    <col min="14839" max="14840" width="14" style="1" customWidth="1"/>
    <col min="14841" max="14841" width="55.28515625" style="1" bestFit="1" customWidth="1"/>
    <col min="14842" max="14842" width="1.5703125" style="1" customWidth="1"/>
    <col min="14843" max="14843" width="14" style="1" customWidth="1"/>
    <col min="14844" max="14844" width="41.5703125" style="1" bestFit="1" customWidth="1"/>
    <col min="14845" max="15094" width="14" style="1"/>
    <col min="15095" max="15096" width="14" style="1" customWidth="1"/>
    <col min="15097" max="15097" width="55.28515625" style="1" bestFit="1" customWidth="1"/>
    <col min="15098" max="15098" width="1.5703125" style="1" customWidth="1"/>
    <col min="15099" max="15099" width="14" style="1" customWidth="1"/>
    <col min="15100" max="15100" width="41.5703125" style="1" bestFit="1" customWidth="1"/>
    <col min="15101" max="15350" width="14" style="1"/>
    <col min="15351" max="15352" width="14" style="1" customWidth="1"/>
    <col min="15353" max="15353" width="55.28515625" style="1" bestFit="1" customWidth="1"/>
    <col min="15354" max="15354" width="1.5703125" style="1" customWidth="1"/>
    <col min="15355" max="15355" width="14" style="1" customWidth="1"/>
    <col min="15356" max="15356" width="41.5703125" style="1" bestFit="1" customWidth="1"/>
    <col min="15357" max="15606" width="14" style="1"/>
    <col min="15607" max="15608" width="14" style="1" customWidth="1"/>
    <col min="15609" max="15609" width="55.28515625" style="1" bestFit="1" customWidth="1"/>
    <col min="15610" max="15610" width="1.5703125" style="1" customWidth="1"/>
    <col min="15611" max="15611" width="14" style="1" customWidth="1"/>
    <col min="15612" max="15612" width="41.5703125" style="1" bestFit="1" customWidth="1"/>
    <col min="15613" max="15862" width="14" style="1"/>
    <col min="15863" max="15864" width="14" style="1" customWidth="1"/>
    <col min="15865" max="15865" width="55.28515625" style="1" bestFit="1" customWidth="1"/>
    <col min="15866" max="15866" width="1.5703125" style="1" customWidth="1"/>
    <col min="15867" max="15867" width="14" style="1" customWidth="1"/>
    <col min="15868" max="15868" width="41.5703125" style="1" bestFit="1" customWidth="1"/>
    <col min="15869" max="16118" width="14" style="1"/>
    <col min="16119" max="16120" width="14" style="1" customWidth="1"/>
    <col min="16121" max="16121" width="55.28515625" style="1" bestFit="1" customWidth="1"/>
    <col min="16122" max="16122" width="1.5703125" style="1" customWidth="1"/>
    <col min="16123" max="16123" width="14" style="1" customWidth="1"/>
    <col min="16124" max="16124" width="41.5703125" style="1" bestFit="1" customWidth="1"/>
    <col min="16125" max="16384" width="14" style="1"/>
  </cols>
  <sheetData>
    <row r="1" spans="1:8" ht="70.150000000000006" customHeight="1" x14ac:dyDescent="0.75">
      <c r="H1" s="175" t="s">
        <v>29</v>
      </c>
    </row>
    <row r="2" spans="1:8" ht="67.150000000000006" customHeight="1" x14ac:dyDescent="0.75">
      <c r="B2" s="177" t="s">
        <v>19</v>
      </c>
      <c r="C2" s="177"/>
      <c r="D2" s="177"/>
      <c r="E2" s="177"/>
      <c r="F2" s="177"/>
      <c r="G2" s="177"/>
      <c r="H2" s="176"/>
    </row>
    <row r="3" spans="1:8" ht="33" customHeight="1" x14ac:dyDescent="0.75">
      <c r="A3" s="167" t="s">
        <v>0</v>
      </c>
      <c r="B3" s="168"/>
      <c r="C3" s="178">
        <v>44956</v>
      </c>
      <c r="D3" s="179"/>
      <c r="E3" s="180"/>
      <c r="F3" s="10" t="s">
        <v>24</v>
      </c>
      <c r="G3" s="181" t="s">
        <v>30</v>
      </c>
      <c r="H3" s="181"/>
    </row>
    <row r="4" spans="1:8" ht="33" customHeight="1" x14ac:dyDescent="0.75">
      <c r="A4" s="167" t="s">
        <v>15</v>
      </c>
      <c r="B4" s="168"/>
      <c r="C4" s="167" t="s">
        <v>66</v>
      </c>
      <c r="D4" s="169"/>
      <c r="E4" s="168"/>
      <c r="F4" s="10" t="s">
        <v>25</v>
      </c>
      <c r="G4" s="170">
        <v>44927</v>
      </c>
      <c r="H4" s="170"/>
    </row>
    <row r="5" spans="1:8" ht="34.9" customHeight="1" x14ac:dyDescent="0.75">
      <c r="A5" s="167" t="s">
        <v>1</v>
      </c>
      <c r="B5" s="168"/>
      <c r="C5" s="167" t="s">
        <v>28</v>
      </c>
      <c r="D5" s="169"/>
      <c r="E5" s="168"/>
      <c r="F5" s="10" t="s">
        <v>26</v>
      </c>
      <c r="G5" s="170">
        <v>44956</v>
      </c>
      <c r="H5" s="170"/>
    </row>
    <row r="6" spans="1:8" ht="33" customHeight="1" x14ac:dyDescent="0.75">
      <c r="A6" s="167" t="s">
        <v>2</v>
      </c>
      <c r="B6" s="168"/>
      <c r="C6" s="167">
        <v>1</v>
      </c>
      <c r="D6" s="169"/>
      <c r="E6" s="168"/>
      <c r="F6" s="10" t="s">
        <v>27</v>
      </c>
      <c r="G6" s="171"/>
      <c r="H6" s="171"/>
    </row>
    <row r="7" spans="1:8" ht="33" customHeight="1" x14ac:dyDescent="0.75">
      <c r="A7" s="172" t="s">
        <v>14</v>
      </c>
      <c r="B7" s="165" t="s">
        <v>3</v>
      </c>
      <c r="C7" s="165" t="s">
        <v>4</v>
      </c>
      <c r="D7" s="174" t="s">
        <v>5</v>
      </c>
      <c r="E7" s="174"/>
      <c r="F7" s="174"/>
      <c r="G7" s="165" t="s">
        <v>23</v>
      </c>
      <c r="H7" s="165" t="s">
        <v>22</v>
      </c>
    </row>
    <row r="8" spans="1:8" ht="33" customHeight="1" x14ac:dyDescent="0.75">
      <c r="A8" s="173"/>
      <c r="B8" s="166"/>
      <c r="C8" s="166"/>
      <c r="D8" s="9"/>
      <c r="E8" s="9"/>
      <c r="F8" s="9" t="s">
        <v>6</v>
      </c>
      <c r="G8" s="166"/>
      <c r="H8" s="166"/>
    </row>
    <row r="9" spans="1:8" ht="76.5" x14ac:dyDescent="0.75">
      <c r="A9" s="2">
        <v>1</v>
      </c>
      <c r="B9" s="11" t="s">
        <v>32</v>
      </c>
      <c r="C9" s="6" t="s">
        <v>20</v>
      </c>
      <c r="D9" s="14">
        <v>0</v>
      </c>
      <c r="E9" s="14">
        <v>1700</v>
      </c>
      <c r="F9" s="14">
        <f>E9+D9</f>
        <v>1700</v>
      </c>
      <c r="G9" s="14">
        <v>25</v>
      </c>
      <c r="H9" s="15">
        <f>G9*F9</f>
        <v>42500</v>
      </c>
    </row>
    <row r="10" spans="1:8" ht="76.5" x14ac:dyDescent="0.75">
      <c r="A10" s="2">
        <v>2</v>
      </c>
      <c r="B10" s="11" t="s">
        <v>33</v>
      </c>
      <c r="C10" s="6" t="s">
        <v>20</v>
      </c>
      <c r="D10" s="14">
        <v>0</v>
      </c>
      <c r="E10" s="14">
        <v>4115</v>
      </c>
      <c r="F10" s="14">
        <f>E10+D10</f>
        <v>4115</v>
      </c>
      <c r="G10" s="14">
        <v>35</v>
      </c>
      <c r="H10" s="15">
        <f>G10*F10</f>
        <v>144025</v>
      </c>
    </row>
    <row r="11" spans="1:8" ht="76.5" x14ac:dyDescent="0.75">
      <c r="A11" s="2">
        <v>3</v>
      </c>
      <c r="B11" s="11" t="s">
        <v>34</v>
      </c>
      <c r="C11" s="6" t="s">
        <v>20</v>
      </c>
      <c r="D11" s="14">
        <v>0</v>
      </c>
      <c r="E11" s="14">
        <v>5491</v>
      </c>
      <c r="F11" s="14">
        <f>E11+D11</f>
        <v>5491</v>
      </c>
      <c r="G11" s="14">
        <v>52.5</v>
      </c>
      <c r="H11" s="15">
        <f>G11*F11</f>
        <v>288277.5</v>
      </c>
    </row>
    <row r="12" spans="1:8" ht="33" customHeight="1" x14ac:dyDescent="0.75">
      <c r="A12" s="2"/>
      <c r="B12" s="5"/>
      <c r="C12" s="6"/>
      <c r="D12" s="7"/>
      <c r="E12" s="7"/>
      <c r="F12" s="7"/>
      <c r="G12" s="7"/>
      <c r="H12" s="7"/>
    </row>
    <row r="13" spans="1:8" ht="33" customHeight="1" x14ac:dyDescent="0.75">
      <c r="A13" s="2"/>
      <c r="B13" s="5"/>
      <c r="C13" s="6"/>
      <c r="D13" s="7"/>
      <c r="E13" s="7"/>
      <c r="F13" s="7"/>
      <c r="G13" s="7"/>
      <c r="H13" s="7"/>
    </row>
    <row r="14" spans="1:8" ht="33" customHeight="1" x14ac:dyDescent="0.75">
      <c r="A14" s="2"/>
      <c r="B14" s="5"/>
      <c r="C14" s="6"/>
      <c r="D14" s="7"/>
      <c r="E14" s="7"/>
      <c r="F14" s="7"/>
      <c r="G14" s="7"/>
      <c r="H14" s="7"/>
    </row>
    <row r="15" spans="1:8" ht="33" customHeight="1" x14ac:dyDescent="0.75">
      <c r="A15" s="2"/>
      <c r="B15" s="5"/>
      <c r="C15" s="6"/>
      <c r="D15" s="7"/>
      <c r="E15" s="7"/>
      <c r="F15" s="7"/>
      <c r="G15" s="7"/>
      <c r="H15" s="7"/>
    </row>
    <row r="16" spans="1:8" ht="33" customHeight="1" x14ac:dyDescent="0.75">
      <c r="A16" s="2"/>
      <c r="B16" s="5"/>
      <c r="C16" s="6"/>
      <c r="D16" s="7"/>
      <c r="E16" s="7"/>
      <c r="F16" s="7"/>
      <c r="G16" s="7"/>
      <c r="H16" s="7"/>
    </row>
    <row r="17" spans="1:8" ht="33" customHeight="1" x14ac:dyDescent="0.75">
      <c r="A17" s="2"/>
      <c r="B17" s="5"/>
      <c r="C17" s="6"/>
      <c r="D17" s="7"/>
      <c r="E17" s="7"/>
      <c r="F17" s="7"/>
      <c r="G17" s="7"/>
      <c r="H17" s="7"/>
    </row>
    <row r="18" spans="1:8" ht="33" customHeight="1" x14ac:dyDescent="0.75">
      <c r="A18" s="2"/>
      <c r="B18" s="5"/>
      <c r="C18" s="6"/>
      <c r="D18" s="7"/>
      <c r="E18" s="7"/>
      <c r="F18" s="7"/>
      <c r="G18" s="7"/>
      <c r="H18" s="7"/>
    </row>
    <row r="19" spans="1:8" ht="33" customHeight="1" x14ac:dyDescent="0.75">
      <c r="A19" s="158" t="s">
        <v>16</v>
      </c>
      <c r="B19" s="159"/>
      <c r="C19" s="159"/>
      <c r="D19" s="159"/>
      <c r="E19" s="159"/>
      <c r="F19" s="159"/>
      <c r="G19" s="160"/>
      <c r="H19" s="8">
        <f>SUM(H9:H18)</f>
        <v>474802.5</v>
      </c>
    </row>
    <row r="20" spans="1:8" ht="33" customHeight="1" x14ac:dyDescent="0.75">
      <c r="A20" s="184"/>
      <c r="B20" s="4" t="s">
        <v>41</v>
      </c>
      <c r="C20" s="162">
        <f>H19</f>
        <v>474802.5</v>
      </c>
      <c r="D20" s="157"/>
      <c r="E20" s="157"/>
      <c r="F20" s="154" t="s">
        <v>21</v>
      </c>
      <c r="G20" s="154"/>
      <c r="H20" s="155"/>
    </row>
    <row r="21" spans="1:8" ht="33" customHeight="1" x14ac:dyDescent="0.75">
      <c r="A21" s="184"/>
      <c r="B21" s="4" t="s">
        <v>8</v>
      </c>
      <c r="C21" s="156">
        <f>C20*0%</f>
        <v>0</v>
      </c>
      <c r="D21" s="157"/>
      <c r="E21" s="157"/>
      <c r="F21" s="154" t="s">
        <v>21</v>
      </c>
      <c r="G21" s="154"/>
      <c r="H21" s="155"/>
    </row>
    <row r="22" spans="1:8" ht="33" customHeight="1" x14ac:dyDescent="0.75">
      <c r="A22" s="184"/>
      <c r="B22" s="4" t="s">
        <v>9</v>
      </c>
      <c r="C22" s="156">
        <f>C20*0%</f>
        <v>0</v>
      </c>
      <c r="D22" s="157"/>
      <c r="E22" s="157"/>
      <c r="F22" s="154" t="s">
        <v>21</v>
      </c>
      <c r="G22" s="154"/>
      <c r="H22" s="155"/>
    </row>
    <row r="23" spans="1:8" ht="33" customHeight="1" x14ac:dyDescent="0.75">
      <c r="A23" s="184"/>
      <c r="B23" s="4" t="s">
        <v>10</v>
      </c>
      <c r="C23" s="156">
        <f>C20*0%</f>
        <v>0</v>
      </c>
      <c r="D23" s="157"/>
      <c r="E23" s="157"/>
      <c r="F23" s="154" t="s">
        <v>21</v>
      </c>
      <c r="G23" s="154"/>
      <c r="H23" s="155"/>
    </row>
    <row r="24" spans="1:8" ht="33" customHeight="1" x14ac:dyDescent="0.75">
      <c r="A24" s="184"/>
      <c r="B24" s="4" t="s">
        <v>11</v>
      </c>
      <c r="C24" s="156">
        <v>0</v>
      </c>
      <c r="D24" s="157"/>
      <c r="E24" s="157"/>
      <c r="F24" s="154" t="s">
        <v>21</v>
      </c>
      <c r="G24" s="154"/>
      <c r="H24" s="155"/>
    </row>
    <row r="25" spans="1:8" ht="33" customHeight="1" x14ac:dyDescent="0.75">
      <c r="A25" s="184"/>
      <c r="B25" s="4" t="s">
        <v>12</v>
      </c>
      <c r="C25" s="156">
        <v>0</v>
      </c>
      <c r="D25" s="157"/>
      <c r="E25" s="157"/>
      <c r="F25" s="154" t="s">
        <v>21</v>
      </c>
      <c r="G25" s="154"/>
      <c r="H25" s="155"/>
    </row>
    <row r="26" spans="1:8" ht="33" customHeight="1" x14ac:dyDescent="0.75">
      <c r="A26" s="184"/>
      <c r="B26" s="4" t="s">
        <v>13</v>
      </c>
      <c r="C26" s="156">
        <f>C20-C21-C22-C23-C24-C25</f>
        <v>474802.5</v>
      </c>
      <c r="D26" s="157"/>
      <c r="E26" s="157"/>
      <c r="F26" s="154" t="s">
        <v>21</v>
      </c>
      <c r="G26" s="154"/>
      <c r="H26" s="155"/>
    </row>
    <row r="27" spans="1:8" ht="33" customHeight="1" x14ac:dyDescent="0.75">
      <c r="A27" s="184"/>
      <c r="B27" s="163" t="s">
        <v>17</v>
      </c>
      <c r="C27" s="163"/>
      <c r="D27" s="163"/>
      <c r="E27" s="163"/>
      <c r="F27" s="163"/>
      <c r="G27" s="163"/>
      <c r="H27" s="163"/>
    </row>
    <row r="28" spans="1:8" ht="99.6" customHeight="1" x14ac:dyDescent="0.75">
      <c r="A28" s="184"/>
      <c r="B28" s="164" t="s">
        <v>18</v>
      </c>
      <c r="C28" s="164"/>
      <c r="D28" s="164"/>
      <c r="E28" s="164"/>
      <c r="F28" s="164"/>
      <c r="G28" s="164"/>
      <c r="H28" s="164"/>
    </row>
    <row r="29" spans="1:8" ht="90" customHeight="1" x14ac:dyDescent="0.75">
      <c r="A29" s="184"/>
      <c r="B29" s="164" t="s">
        <v>31</v>
      </c>
      <c r="C29" s="164"/>
      <c r="D29" s="164"/>
      <c r="E29" s="164"/>
      <c r="F29" s="164"/>
      <c r="G29" s="164"/>
      <c r="H29" s="164"/>
    </row>
    <row r="30" spans="1:8" ht="33" customHeight="1" x14ac:dyDescent="0.75">
      <c r="A30" s="3"/>
      <c r="B30" s="3"/>
      <c r="C30" s="3"/>
      <c r="D30" s="3"/>
      <c r="E30" s="3"/>
      <c r="F30" s="3"/>
      <c r="G30" s="3"/>
      <c r="H30" s="3"/>
    </row>
  </sheetData>
  <mergeCells count="39">
    <mergeCell ref="A6:B6"/>
    <mergeCell ref="A20:A29"/>
    <mergeCell ref="B28:H28"/>
    <mergeCell ref="B29:H29"/>
    <mergeCell ref="B27:H27"/>
    <mergeCell ref="C22:E22"/>
    <mergeCell ref="C20:E20"/>
    <mergeCell ref="F20:H20"/>
    <mergeCell ref="C21:E21"/>
    <mergeCell ref="F21:H21"/>
    <mergeCell ref="C26:E26"/>
    <mergeCell ref="F26:H26"/>
    <mergeCell ref="C6:E6"/>
    <mergeCell ref="G6:H6"/>
    <mergeCell ref="A7:A8"/>
    <mergeCell ref="B7:B8"/>
    <mergeCell ref="B2:G2"/>
    <mergeCell ref="H1:H2"/>
    <mergeCell ref="A3:B3"/>
    <mergeCell ref="A4:B4"/>
    <mergeCell ref="A5:B5"/>
    <mergeCell ref="C4:E4"/>
    <mergeCell ref="C5:E5"/>
    <mergeCell ref="C3:E3"/>
    <mergeCell ref="G3:H3"/>
    <mergeCell ref="G4:H4"/>
    <mergeCell ref="G5:H5"/>
    <mergeCell ref="C7:C8"/>
    <mergeCell ref="G7:G8"/>
    <mergeCell ref="C25:E25"/>
    <mergeCell ref="F25:H25"/>
    <mergeCell ref="F22:H22"/>
    <mergeCell ref="C23:E23"/>
    <mergeCell ref="F23:H23"/>
    <mergeCell ref="C24:E24"/>
    <mergeCell ref="F24:H24"/>
    <mergeCell ref="H7:H8"/>
    <mergeCell ref="A19:G19"/>
    <mergeCell ref="D7:F7"/>
  </mergeCells>
  <phoneticPr fontId="15" type="noConversion"/>
  <pageMargins left="0.25" right="0.25" top="0.75" bottom="0.75" header="0.3" footer="0.3"/>
  <pageSetup paperSize="9" scale="56" orientation="portrait" r:id="rId1"/>
  <drawing r:id="rId2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L50"/>
  <sheetViews>
    <sheetView rightToLeft="1" view="pageBreakPreview" zoomScale="115" zoomScaleNormal="175" zoomScaleSheetLayoutView="115" workbookViewId="0">
      <selection activeCell="C26" sqref="C26"/>
    </sheetView>
  </sheetViews>
  <sheetFormatPr defaultRowHeight="15" x14ac:dyDescent="0.25"/>
  <cols>
    <col min="1" max="1" width="3" customWidth="1"/>
    <col min="2" max="2" width="7.5703125" customWidth="1"/>
    <col min="3" max="3" width="48.42578125" customWidth="1"/>
    <col min="4" max="4" width="19.7109375" bestFit="1" customWidth="1"/>
    <col min="5" max="5" width="18.42578125" bestFit="1" customWidth="1"/>
    <col min="6" max="6" width="21.85546875" customWidth="1"/>
    <col min="7" max="7" width="17.85546875" customWidth="1"/>
  </cols>
  <sheetData>
    <row r="1" spans="2:12" ht="14.45" customHeight="1" x14ac:dyDescent="0.25">
      <c r="B1" s="185" t="s">
        <v>184</v>
      </c>
      <c r="C1" s="186"/>
      <c r="D1" s="186"/>
      <c r="E1" s="187"/>
      <c r="F1" s="22"/>
      <c r="G1" s="22"/>
      <c r="H1" s="20"/>
      <c r="I1" s="20"/>
      <c r="J1" s="20"/>
      <c r="K1" s="20"/>
      <c r="L1" s="20"/>
    </row>
    <row r="2" spans="2:12" ht="14.45" customHeight="1" x14ac:dyDescent="0.25">
      <c r="B2" s="188"/>
      <c r="C2" s="189"/>
      <c r="D2" s="189"/>
      <c r="E2" s="190"/>
      <c r="F2" s="22"/>
      <c r="G2" s="22"/>
      <c r="H2" s="20"/>
      <c r="I2" s="20"/>
      <c r="J2" s="20"/>
      <c r="K2" s="20"/>
      <c r="L2" s="20"/>
    </row>
    <row r="3" spans="2:12" ht="21" x14ac:dyDescent="0.35">
      <c r="B3" s="29" t="s">
        <v>185</v>
      </c>
      <c r="C3" s="28" t="s">
        <v>186</v>
      </c>
      <c r="D3" s="28" t="s">
        <v>187</v>
      </c>
      <c r="E3" s="30" t="s">
        <v>188</v>
      </c>
      <c r="F3" s="26"/>
    </row>
    <row r="4" spans="2:12" ht="23.25" x14ac:dyDescent="0.35">
      <c r="B4" s="24">
        <v>1</v>
      </c>
      <c r="C4" s="25"/>
      <c r="D4" s="21"/>
      <c r="E4" s="31"/>
      <c r="F4" s="23"/>
    </row>
    <row r="5" spans="2:12" ht="23.25" x14ac:dyDescent="0.35">
      <c r="B5" s="24">
        <v>2</v>
      </c>
      <c r="C5" s="25"/>
      <c r="D5" s="25"/>
      <c r="E5" s="32"/>
      <c r="F5" s="23"/>
    </row>
    <row r="6" spans="2:12" ht="23.25" x14ac:dyDescent="0.35">
      <c r="B6" s="24">
        <v>3</v>
      </c>
      <c r="C6" s="25"/>
      <c r="D6" s="25"/>
      <c r="E6" s="32"/>
      <c r="F6" s="23"/>
    </row>
    <row r="7" spans="2:12" ht="23.25" x14ac:dyDescent="0.35">
      <c r="B7" s="24">
        <v>4</v>
      </c>
      <c r="C7" s="25"/>
      <c r="D7" s="25"/>
      <c r="E7" s="32"/>
      <c r="F7" s="23"/>
    </row>
    <row r="8" spans="2:12" ht="23.25" x14ac:dyDescent="0.35">
      <c r="B8" s="24">
        <v>5</v>
      </c>
      <c r="C8" s="25"/>
      <c r="D8" s="25"/>
      <c r="E8" s="32"/>
      <c r="F8" s="23"/>
    </row>
    <row r="9" spans="2:12" ht="23.25" x14ac:dyDescent="0.35">
      <c r="B9" s="24">
        <v>6</v>
      </c>
      <c r="C9" s="25"/>
      <c r="D9" s="25"/>
      <c r="E9" s="32"/>
      <c r="F9" s="23"/>
    </row>
    <row r="10" spans="2:12" ht="23.25" x14ac:dyDescent="0.35">
      <c r="B10" s="24">
        <v>7</v>
      </c>
      <c r="C10" s="25"/>
      <c r="D10" s="25"/>
      <c r="E10" s="32"/>
      <c r="F10" s="23"/>
    </row>
    <row r="11" spans="2:12" ht="23.25" x14ac:dyDescent="0.35">
      <c r="B11" s="24">
        <v>8</v>
      </c>
      <c r="C11" s="25"/>
      <c r="D11" s="25"/>
      <c r="E11" s="32"/>
      <c r="F11" s="23"/>
    </row>
    <row r="12" spans="2:12" ht="23.25" x14ac:dyDescent="0.35">
      <c r="B12" s="24">
        <v>9</v>
      </c>
      <c r="C12" s="25"/>
      <c r="D12" s="25"/>
      <c r="E12" s="32"/>
      <c r="F12" s="23"/>
    </row>
    <row r="13" spans="2:12" ht="23.25" x14ac:dyDescent="0.35">
      <c r="B13" s="24">
        <v>10</v>
      </c>
      <c r="C13" s="25"/>
      <c r="D13" s="25"/>
      <c r="E13" s="32"/>
      <c r="F13" s="23"/>
    </row>
    <row r="14" spans="2:12" ht="23.25" x14ac:dyDescent="0.35">
      <c r="B14" s="24">
        <v>11</v>
      </c>
      <c r="C14" s="25"/>
      <c r="D14" s="25"/>
      <c r="E14" s="32"/>
      <c r="F14" s="23"/>
    </row>
    <row r="15" spans="2:12" ht="23.25" x14ac:dyDescent="0.35">
      <c r="B15" s="24">
        <v>12</v>
      </c>
      <c r="C15" s="25"/>
      <c r="D15" s="25"/>
      <c r="E15" s="32"/>
      <c r="F15" s="23"/>
    </row>
    <row r="16" spans="2:12" ht="23.25" x14ac:dyDescent="0.35">
      <c r="B16" s="24">
        <v>13</v>
      </c>
      <c r="C16" s="25"/>
      <c r="D16" s="25"/>
      <c r="E16" s="32"/>
      <c r="F16" s="23"/>
    </row>
    <row r="17" spans="2:6" ht="23.25" x14ac:dyDescent="0.35">
      <c r="B17" s="24">
        <v>14</v>
      </c>
      <c r="C17" s="25"/>
      <c r="D17" s="25"/>
      <c r="E17" s="32"/>
      <c r="F17" s="23"/>
    </row>
    <row r="18" spans="2:6" ht="23.25" x14ac:dyDescent="0.35">
      <c r="B18" s="24">
        <v>15</v>
      </c>
      <c r="C18" s="25"/>
      <c r="D18" s="25"/>
      <c r="E18" s="32"/>
      <c r="F18" s="23"/>
    </row>
    <row r="19" spans="2:6" ht="23.25" x14ac:dyDescent="0.35">
      <c r="B19" s="24">
        <v>16</v>
      </c>
      <c r="C19" s="25"/>
      <c r="D19" s="25"/>
      <c r="E19" s="32"/>
      <c r="F19" s="23"/>
    </row>
    <row r="20" spans="2:6" ht="23.25" x14ac:dyDescent="0.35">
      <c r="B20" s="24">
        <v>17</v>
      </c>
      <c r="C20" s="25"/>
      <c r="D20" s="25"/>
      <c r="E20" s="32"/>
      <c r="F20" s="23"/>
    </row>
    <row r="21" spans="2:6" ht="23.25" x14ac:dyDescent="0.35">
      <c r="B21" s="24">
        <v>18</v>
      </c>
      <c r="C21" s="25"/>
      <c r="D21" s="25"/>
      <c r="E21" s="32"/>
      <c r="F21" s="23"/>
    </row>
    <row r="22" spans="2:6" ht="23.25" x14ac:dyDescent="0.35">
      <c r="B22" s="24">
        <v>19</v>
      </c>
      <c r="C22" s="25"/>
      <c r="D22" s="25"/>
      <c r="E22" s="32"/>
      <c r="F22" s="23"/>
    </row>
    <row r="23" spans="2:6" ht="23.25" x14ac:dyDescent="0.35">
      <c r="B23" s="24">
        <v>20</v>
      </c>
      <c r="C23" s="25"/>
      <c r="D23" s="25"/>
      <c r="E23" s="32"/>
      <c r="F23" s="23"/>
    </row>
    <row r="24" spans="2:6" ht="23.25" x14ac:dyDescent="0.35">
      <c r="B24" s="24">
        <v>21</v>
      </c>
      <c r="C24" s="25"/>
      <c r="D24" s="25"/>
      <c r="E24" s="32"/>
      <c r="F24" s="23"/>
    </row>
    <row r="25" spans="2:6" ht="23.25" x14ac:dyDescent="0.35">
      <c r="B25" s="24">
        <v>22</v>
      </c>
      <c r="C25" s="25"/>
      <c r="D25" s="25"/>
      <c r="E25" s="32"/>
      <c r="F25" s="23"/>
    </row>
    <row r="26" spans="2:6" ht="23.25" x14ac:dyDescent="0.35">
      <c r="B26" s="24">
        <v>23</v>
      </c>
      <c r="C26" s="25"/>
      <c r="D26" s="25"/>
      <c r="E26" s="32"/>
      <c r="F26" s="23"/>
    </row>
    <row r="27" spans="2:6" ht="23.25" x14ac:dyDescent="0.35">
      <c r="B27" s="24">
        <v>24</v>
      </c>
      <c r="C27" s="33"/>
      <c r="D27" s="33"/>
      <c r="E27" s="34"/>
      <c r="F27" s="23"/>
    </row>
    <row r="28" spans="2:6" ht="23.25" x14ac:dyDescent="0.35">
      <c r="B28" s="24">
        <v>25</v>
      </c>
      <c r="C28" s="33"/>
      <c r="D28" s="33"/>
      <c r="E28" s="34"/>
      <c r="F28" s="23"/>
    </row>
    <row r="29" spans="2:6" ht="23.25" x14ac:dyDescent="0.35">
      <c r="B29" s="24">
        <v>26</v>
      </c>
      <c r="C29" s="33"/>
      <c r="D29" s="33"/>
      <c r="E29" s="34"/>
      <c r="F29" s="23"/>
    </row>
    <row r="30" spans="2:6" ht="23.25" x14ac:dyDescent="0.35">
      <c r="B30" s="24">
        <v>27</v>
      </c>
      <c r="C30" s="33"/>
      <c r="D30" s="33"/>
      <c r="E30" s="34"/>
      <c r="F30" s="23"/>
    </row>
    <row r="31" spans="2:6" ht="23.25" x14ac:dyDescent="0.35">
      <c r="B31" s="24">
        <v>28</v>
      </c>
      <c r="C31" s="33"/>
      <c r="D31" s="33"/>
      <c r="E31" s="34"/>
      <c r="F31" s="23"/>
    </row>
    <row r="32" spans="2:6" ht="24" thickBot="1" x14ac:dyDescent="0.4">
      <c r="B32" s="24">
        <v>29</v>
      </c>
      <c r="C32" s="35"/>
      <c r="D32" s="35"/>
      <c r="E32" s="36"/>
      <c r="F32" s="23"/>
    </row>
    <row r="33" spans="2:6" ht="23.25" x14ac:dyDescent="0.35">
      <c r="B33" s="27"/>
      <c r="C33" s="37"/>
      <c r="D33" s="37"/>
      <c r="E33" s="37"/>
      <c r="F33" s="23"/>
    </row>
    <row r="34" spans="2:6" ht="23.25" x14ac:dyDescent="0.35">
      <c r="B34" s="27"/>
      <c r="C34" s="37"/>
      <c r="D34" s="37"/>
      <c r="E34" s="37"/>
      <c r="F34" s="23"/>
    </row>
    <row r="35" spans="2:6" ht="23.25" x14ac:dyDescent="0.35">
      <c r="B35" s="27"/>
      <c r="C35" s="37"/>
      <c r="D35" s="37"/>
      <c r="E35" s="37"/>
      <c r="F35" s="23"/>
    </row>
    <row r="36" spans="2:6" ht="23.25" x14ac:dyDescent="0.35">
      <c r="B36" s="27"/>
      <c r="C36" s="37"/>
      <c r="D36" s="37"/>
      <c r="E36" s="37"/>
      <c r="F36" s="23"/>
    </row>
    <row r="37" spans="2:6" ht="23.25" x14ac:dyDescent="0.35">
      <c r="B37" s="27"/>
      <c r="C37" s="37"/>
      <c r="D37" s="37"/>
      <c r="E37" s="37"/>
      <c r="F37" s="23"/>
    </row>
    <row r="38" spans="2:6" ht="23.25" x14ac:dyDescent="0.35">
      <c r="B38" s="27"/>
      <c r="C38" s="37"/>
      <c r="D38" s="37"/>
      <c r="E38" s="37"/>
      <c r="F38" s="23"/>
    </row>
    <row r="39" spans="2:6" ht="23.25" x14ac:dyDescent="0.35">
      <c r="B39" s="27"/>
      <c r="C39" s="37"/>
      <c r="D39" s="37"/>
      <c r="E39" s="37"/>
      <c r="F39" s="23"/>
    </row>
    <row r="40" spans="2:6" ht="23.25" x14ac:dyDescent="0.35">
      <c r="B40" s="27"/>
      <c r="C40" s="37"/>
      <c r="D40" s="37"/>
      <c r="E40" s="37"/>
      <c r="F40" s="23"/>
    </row>
    <row r="41" spans="2:6" ht="18.75" x14ac:dyDescent="0.3">
      <c r="B41" s="23"/>
      <c r="C41" s="23"/>
      <c r="D41" s="23"/>
      <c r="E41" s="23"/>
      <c r="F41" s="23"/>
    </row>
    <row r="42" spans="2:6" ht="18.75" x14ac:dyDescent="0.3">
      <c r="B42" s="23"/>
      <c r="C42" s="23"/>
      <c r="D42" s="23"/>
      <c r="E42" s="23"/>
      <c r="F42" s="23"/>
    </row>
    <row r="43" spans="2:6" ht="18.75" x14ac:dyDescent="0.3">
      <c r="B43" s="23"/>
      <c r="C43" s="23"/>
      <c r="D43" s="23"/>
      <c r="E43" s="23"/>
      <c r="F43" s="23"/>
    </row>
    <row r="44" spans="2:6" ht="18.75" x14ac:dyDescent="0.3">
      <c r="B44" s="23"/>
      <c r="C44" s="23"/>
      <c r="D44" s="23"/>
      <c r="E44" s="23"/>
      <c r="F44" s="23"/>
    </row>
    <row r="45" spans="2:6" ht="18.75" x14ac:dyDescent="0.3">
      <c r="B45" s="23"/>
      <c r="C45" s="23"/>
      <c r="D45" s="23"/>
      <c r="E45" s="23"/>
      <c r="F45" s="23"/>
    </row>
    <row r="46" spans="2:6" ht="18.75" x14ac:dyDescent="0.3">
      <c r="B46" s="23"/>
      <c r="C46" s="23"/>
      <c r="D46" s="23"/>
      <c r="E46" s="23"/>
      <c r="F46" s="23"/>
    </row>
    <row r="47" spans="2:6" ht="18.75" x14ac:dyDescent="0.3">
      <c r="B47" s="23"/>
      <c r="C47" s="23"/>
      <c r="D47" s="23"/>
      <c r="E47" s="23"/>
      <c r="F47" s="23"/>
    </row>
    <row r="48" spans="2:6" ht="18.75" x14ac:dyDescent="0.3">
      <c r="B48" s="23"/>
      <c r="C48" s="23"/>
      <c r="D48" s="23"/>
      <c r="E48" s="23"/>
      <c r="F48" s="23"/>
    </row>
    <row r="49" spans="2:6" ht="18.75" x14ac:dyDescent="0.3">
      <c r="B49" s="23"/>
      <c r="C49" s="23"/>
      <c r="D49" s="23"/>
      <c r="E49" s="23"/>
      <c r="F49" s="23"/>
    </row>
    <row r="50" spans="2:6" ht="18.75" x14ac:dyDescent="0.3">
      <c r="B50" s="23"/>
      <c r="C50" s="23"/>
      <c r="D50" s="23"/>
      <c r="E50" s="23"/>
      <c r="F50" s="23"/>
    </row>
  </sheetData>
  <mergeCells count="1">
    <mergeCell ref="B1:E2"/>
  </mergeCells>
  <pageMargins left="0.25" right="0.25" top="0.75" bottom="0.75" header="0.3" footer="0.3"/>
  <pageSetup paperSize="9" fitToHeight="0" orientation="portrait" r:id="rId1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L50"/>
  <sheetViews>
    <sheetView rightToLeft="1" view="pageBreakPreview" zoomScale="115" zoomScaleNormal="175" zoomScaleSheetLayoutView="115" workbookViewId="0">
      <selection activeCell="C8" sqref="C8"/>
    </sheetView>
  </sheetViews>
  <sheetFormatPr defaultRowHeight="15" x14ac:dyDescent="0.25"/>
  <cols>
    <col min="1" max="1" width="3" customWidth="1"/>
    <col min="2" max="2" width="19.28515625" bestFit="1" customWidth="1"/>
    <col min="3" max="3" width="18.7109375" bestFit="1" customWidth="1"/>
    <col min="4" max="4" width="27" bestFit="1" customWidth="1"/>
    <col min="5" max="5" width="25" bestFit="1" customWidth="1"/>
    <col min="6" max="6" width="21.85546875" customWidth="1"/>
    <col min="7" max="7" width="17.85546875" customWidth="1"/>
  </cols>
  <sheetData>
    <row r="1" spans="2:12" ht="14.45" customHeight="1" x14ac:dyDescent="0.25">
      <c r="B1" s="191" t="s">
        <v>175</v>
      </c>
      <c r="C1" s="191"/>
      <c r="D1" s="191"/>
      <c r="E1" s="191"/>
      <c r="F1" s="191"/>
      <c r="G1" s="22"/>
      <c r="H1" s="20"/>
      <c r="I1" s="20"/>
      <c r="J1" s="20"/>
      <c r="K1" s="20"/>
      <c r="L1" s="20"/>
    </row>
    <row r="2" spans="2:12" ht="14.45" customHeight="1" thickBot="1" x14ac:dyDescent="0.3">
      <c r="B2" s="192"/>
      <c r="C2" s="192"/>
      <c r="D2" s="192"/>
      <c r="E2" s="192"/>
      <c r="F2" s="192"/>
      <c r="G2" s="22"/>
      <c r="H2" s="20"/>
      <c r="I2" s="20"/>
      <c r="J2" s="20"/>
      <c r="K2" s="20"/>
      <c r="L2" s="20"/>
    </row>
    <row r="3" spans="2:12" ht="23.25" x14ac:dyDescent="0.35">
      <c r="B3" s="38" t="s">
        <v>176</v>
      </c>
      <c r="C3" s="39" t="s">
        <v>177</v>
      </c>
      <c r="D3" s="39" t="s">
        <v>178</v>
      </c>
      <c r="E3" s="39" t="s">
        <v>179</v>
      </c>
      <c r="F3" s="40"/>
    </row>
    <row r="4" spans="2:12" ht="23.25" x14ac:dyDescent="0.35">
      <c r="B4" s="41" t="s">
        <v>180</v>
      </c>
      <c r="C4" s="25"/>
      <c r="D4" s="25"/>
      <c r="E4" s="25">
        <v>5000</v>
      </c>
      <c r="F4" s="34"/>
    </row>
    <row r="5" spans="2:12" ht="23.25" x14ac:dyDescent="0.35">
      <c r="B5" s="42" t="s">
        <v>181</v>
      </c>
      <c r="C5" s="25">
        <v>6000</v>
      </c>
      <c r="D5" s="25"/>
      <c r="E5" s="25">
        <v>5000</v>
      </c>
      <c r="F5" s="34"/>
    </row>
    <row r="6" spans="2:12" ht="23.25" x14ac:dyDescent="0.35">
      <c r="B6" s="42" t="s">
        <v>182</v>
      </c>
      <c r="C6" s="25">
        <v>12000</v>
      </c>
      <c r="D6" s="25">
        <v>5000</v>
      </c>
      <c r="E6" s="25">
        <v>5000</v>
      </c>
      <c r="F6" s="34"/>
    </row>
    <row r="7" spans="2:12" ht="23.25" x14ac:dyDescent="0.35">
      <c r="B7" s="42" t="s">
        <v>183</v>
      </c>
      <c r="C7" s="25">
        <v>12000</v>
      </c>
      <c r="D7" s="25">
        <v>5000</v>
      </c>
      <c r="E7" s="25">
        <v>5000</v>
      </c>
      <c r="F7" s="34"/>
    </row>
    <row r="8" spans="2:12" ht="23.25" x14ac:dyDescent="0.35">
      <c r="B8" s="42"/>
      <c r="C8" s="25"/>
      <c r="D8" s="25"/>
      <c r="E8" s="25"/>
      <c r="F8" s="34"/>
    </row>
    <row r="9" spans="2:12" ht="23.25" x14ac:dyDescent="0.35">
      <c r="B9" s="42"/>
      <c r="C9" s="25"/>
      <c r="D9" s="25"/>
      <c r="E9" s="25"/>
      <c r="F9" s="34"/>
    </row>
    <row r="10" spans="2:12" ht="23.25" x14ac:dyDescent="0.35">
      <c r="B10" s="42"/>
      <c r="C10" s="25"/>
      <c r="D10" s="25"/>
      <c r="E10" s="25"/>
      <c r="F10" s="34"/>
    </row>
    <row r="11" spans="2:12" ht="23.25" x14ac:dyDescent="0.35">
      <c r="B11" s="42"/>
      <c r="C11" s="25"/>
      <c r="D11" s="25"/>
      <c r="E11" s="25"/>
      <c r="F11" s="34"/>
    </row>
    <row r="12" spans="2:12" ht="23.25" x14ac:dyDescent="0.35">
      <c r="B12" s="42"/>
      <c r="C12" s="25"/>
      <c r="D12" s="25"/>
      <c r="E12" s="25"/>
      <c r="F12" s="34"/>
    </row>
    <row r="13" spans="2:12" ht="23.25" x14ac:dyDescent="0.35">
      <c r="B13" s="42"/>
      <c r="C13" s="25"/>
      <c r="D13" s="25"/>
      <c r="E13" s="25"/>
      <c r="F13" s="34"/>
    </row>
    <row r="14" spans="2:12" ht="23.25" x14ac:dyDescent="0.35">
      <c r="B14" s="42"/>
      <c r="C14" s="25"/>
      <c r="D14" s="25"/>
      <c r="E14" s="25"/>
      <c r="F14" s="34"/>
    </row>
    <row r="15" spans="2:12" ht="23.25" x14ac:dyDescent="0.35">
      <c r="B15" s="42"/>
      <c r="C15" s="25"/>
      <c r="D15" s="25"/>
      <c r="E15" s="25"/>
      <c r="F15" s="34"/>
    </row>
    <row r="16" spans="2:12" ht="23.25" x14ac:dyDescent="0.35">
      <c r="B16" s="42"/>
      <c r="C16" s="25"/>
      <c r="D16" s="25"/>
      <c r="E16" s="25"/>
      <c r="F16" s="34"/>
    </row>
    <row r="17" spans="2:6" ht="23.25" x14ac:dyDescent="0.35">
      <c r="B17" s="43"/>
      <c r="C17" s="25"/>
      <c r="D17" s="25"/>
      <c r="E17" s="25"/>
      <c r="F17" s="34"/>
    </row>
    <row r="18" spans="2:6" ht="23.25" x14ac:dyDescent="0.35">
      <c r="B18" s="43"/>
      <c r="C18" s="25"/>
      <c r="D18" s="25"/>
      <c r="E18" s="25"/>
      <c r="F18" s="34"/>
    </row>
    <row r="19" spans="2:6" ht="23.25" x14ac:dyDescent="0.35">
      <c r="B19" s="43"/>
      <c r="C19" s="25"/>
      <c r="D19" s="25"/>
      <c r="E19" s="25"/>
      <c r="F19" s="34"/>
    </row>
    <row r="20" spans="2:6" ht="23.25" x14ac:dyDescent="0.35">
      <c r="B20" s="43"/>
      <c r="C20" s="25"/>
      <c r="D20" s="25"/>
      <c r="E20" s="25"/>
      <c r="F20" s="34"/>
    </row>
    <row r="21" spans="2:6" ht="23.25" x14ac:dyDescent="0.35">
      <c r="B21" s="43"/>
      <c r="C21" s="25"/>
      <c r="D21" s="25"/>
      <c r="E21" s="25"/>
      <c r="F21" s="34"/>
    </row>
    <row r="22" spans="2:6" ht="23.25" x14ac:dyDescent="0.35">
      <c r="B22" s="43"/>
      <c r="C22" s="25"/>
      <c r="D22" s="25"/>
      <c r="E22" s="25"/>
      <c r="F22" s="34"/>
    </row>
    <row r="23" spans="2:6" ht="23.25" x14ac:dyDescent="0.35">
      <c r="B23" s="43"/>
      <c r="C23" s="25"/>
      <c r="D23" s="25"/>
      <c r="E23" s="25"/>
      <c r="F23" s="34"/>
    </row>
    <row r="24" spans="2:6" ht="23.25" x14ac:dyDescent="0.35">
      <c r="B24" s="43"/>
      <c r="C24" s="25"/>
      <c r="D24" s="25"/>
      <c r="E24" s="25"/>
      <c r="F24" s="34"/>
    </row>
    <row r="25" spans="2:6" ht="23.25" x14ac:dyDescent="0.35">
      <c r="B25" s="43"/>
      <c r="C25" s="25"/>
      <c r="D25" s="25"/>
      <c r="E25" s="25"/>
      <c r="F25" s="34"/>
    </row>
    <row r="26" spans="2:6" ht="23.25" x14ac:dyDescent="0.35">
      <c r="B26" s="43"/>
      <c r="C26" s="25"/>
      <c r="D26" s="25"/>
      <c r="E26" s="25"/>
      <c r="F26" s="34"/>
    </row>
    <row r="27" spans="2:6" ht="23.25" x14ac:dyDescent="0.35">
      <c r="B27" s="43"/>
      <c r="C27" s="33"/>
      <c r="D27" s="33"/>
      <c r="E27" s="33"/>
      <c r="F27" s="34"/>
    </row>
    <row r="28" spans="2:6" ht="23.25" x14ac:dyDescent="0.35">
      <c r="B28" s="43"/>
      <c r="C28" s="33"/>
      <c r="D28" s="33"/>
      <c r="E28" s="33"/>
      <c r="F28" s="34"/>
    </row>
    <row r="29" spans="2:6" ht="23.25" x14ac:dyDescent="0.35">
      <c r="B29" s="43"/>
      <c r="C29" s="33"/>
      <c r="D29" s="33"/>
      <c r="E29" s="33"/>
      <c r="F29" s="34"/>
    </row>
    <row r="30" spans="2:6" ht="23.25" x14ac:dyDescent="0.35">
      <c r="B30" s="43"/>
      <c r="C30" s="33"/>
      <c r="D30" s="33"/>
      <c r="E30" s="33"/>
      <c r="F30" s="34"/>
    </row>
    <row r="31" spans="2:6" ht="23.25" x14ac:dyDescent="0.35">
      <c r="B31" s="43"/>
      <c r="C31" s="33"/>
      <c r="D31" s="33"/>
      <c r="E31" s="33"/>
      <c r="F31" s="34"/>
    </row>
    <row r="32" spans="2:6" ht="23.25" x14ac:dyDescent="0.35">
      <c r="B32" s="43"/>
      <c r="C32" s="33"/>
      <c r="D32" s="33"/>
      <c r="E32" s="33"/>
      <c r="F32" s="34"/>
    </row>
    <row r="33" spans="2:6" ht="23.25" x14ac:dyDescent="0.35">
      <c r="B33" s="43"/>
      <c r="C33" s="33"/>
      <c r="D33" s="33"/>
      <c r="E33" s="33"/>
      <c r="F33" s="34"/>
    </row>
    <row r="34" spans="2:6" ht="23.25" x14ac:dyDescent="0.35">
      <c r="B34" s="43"/>
      <c r="C34" s="33"/>
      <c r="D34" s="33"/>
      <c r="E34" s="33"/>
      <c r="F34" s="34"/>
    </row>
    <row r="35" spans="2:6" ht="23.25" x14ac:dyDescent="0.35">
      <c r="B35" s="43"/>
      <c r="C35" s="33"/>
      <c r="D35" s="33"/>
      <c r="E35" s="33"/>
      <c r="F35" s="34"/>
    </row>
    <row r="36" spans="2:6" ht="23.25" x14ac:dyDescent="0.35">
      <c r="B36" s="43"/>
      <c r="C36" s="33"/>
      <c r="D36" s="33"/>
      <c r="E36" s="33"/>
      <c r="F36" s="34"/>
    </row>
    <row r="37" spans="2:6" ht="23.25" x14ac:dyDescent="0.35">
      <c r="B37" s="43"/>
      <c r="C37" s="33"/>
      <c r="D37" s="33"/>
      <c r="E37" s="33"/>
      <c r="F37" s="34"/>
    </row>
    <row r="38" spans="2:6" ht="23.25" x14ac:dyDescent="0.35">
      <c r="B38" s="43"/>
      <c r="C38" s="33"/>
      <c r="D38" s="33"/>
      <c r="E38" s="33"/>
      <c r="F38" s="34"/>
    </row>
    <row r="39" spans="2:6" ht="23.25" x14ac:dyDescent="0.35">
      <c r="B39" s="43"/>
      <c r="C39" s="33"/>
      <c r="D39" s="33"/>
      <c r="E39" s="33"/>
      <c r="F39" s="34"/>
    </row>
    <row r="40" spans="2:6" ht="24" thickBot="1" x14ac:dyDescent="0.4">
      <c r="B40" s="44"/>
      <c r="C40" s="35"/>
      <c r="D40" s="35"/>
      <c r="E40" s="35"/>
      <c r="F40" s="36"/>
    </row>
    <row r="41" spans="2:6" ht="18.75" x14ac:dyDescent="0.3">
      <c r="B41" s="23"/>
      <c r="C41" s="23"/>
      <c r="D41" s="23"/>
      <c r="E41" s="23"/>
      <c r="F41" s="23"/>
    </row>
    <row r="42" spans="2:6" ht="18.75" x14ac:dyDescent="0.3">
      <c r="B42" s="23"/>
      <c r="C42" s="23"/>
      <c r="D42" s="23"/>
      <c r="E42" s="23"/>
      <c r="F42" s="23"/>
    </row>
    <row r="43" spans="2:6" ht="18.75" x14ac:dyDescent="0.3">
      <c r="B43" s="23"/>
      <c r="C43" s="23"/>
      <c r="D43" s="23"/>
      <c r="E43" s="23"/>
      <c r="F43" s="23"/>
    </row>
    <row r="44" spans="2:6" ht="18.75" x14ac:dyDescent="0.3">
      <c r="B44" s="23"/>
      <c r="C44" s="23"/>
      <c r="D44" s="23"/>
      <c r="E44" s="23"/>
      <c r="F44" s="23"/>
    </row>
    <row r="45" spans="2:6" ht="18.75" x14ac:dyDescent="0.3">
      <c r="B45" s="23"/>
      <c r="C45" s="23"/>
      <c r="D45" s="23"/>
      <c r="E45" s="23"/>
      <c r="F45" s="23"/>
    </row>
    <row r="46" spans="2:6" ht="18.75" x14ac:dyDescent="0.3">
      <c r="B46" s="23"/>
      <c r="C46" s="23"/>
      <c r="D46" s="23"/>
      <c r="E46" s="23"/>
      <c r="F46" s="23"/>
    </row>
    <row r="47" spans="2:6" ht="18.75" x14ac:dyDescent="0.3">
      <c r="B47" s="23"/>
      <c r="C47" s="23"/>
      <c r="D47" s="23"/>
      <c r="E47" s="23"/>
      <c r="F47" s="23"/>
    </row>
    <row r="48" spans="2:6" ht="18.75" x14ac:dyDescent="0.3">
      <c r="B48" s="23"/>
      <c r="C48" s="23"/>
      <c r="D48" s="23"/>
      <c r="E48" s="23"/>
      <c r="F48" s="23"/>
    </row>
    <row r="49" spans="2:6" ht="18.75" x14ac:dyDescent="0.3">
      <c r="B49" s="23"/>
      <c r="C49" s="23"/>
      <c r="D49" s="23"/>
      <c r="E49" s="23"/>
      <c r="F49" s="23"/>
    </row>
    <row r="50" spans="2:6" ht="18.75" x14ac:dyDescent="0.3">
      <c r="B50" s="23"/>
      <c r="C50" s="23"/>
      <c r="D50" s="23"/>
      <c r="E50" s="23"/>
      <c r="F50" s="23"/>
    </row>
  </sheetData>
  <mergeCells count="1">
    <mergeCell ref="B1:F2"/>
  </mergeCells>
  <phoneticPr fontId="15" type="noConversion"/>
  <pageMargins left="0.25" right="0.25" top="0.75" bottom="0.75" header="0.3" footer="0.3"/>
  <pageSetup paperSize="9" scale="83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1"/>
  <sheetViews>
    <sheetView rightToLeft="1" view="pageBreakPreview" topLeftCell="A4" zoomScale="70" zoomScaleNormal="100" zoomScaleSheetLayoutView="70" workbookViewId="0">
      <selection activeCell="H15" sqref="H15"/>
    </sheetView>
  </sheetViews>
  <sheetFormatPr defaultColWidth="14" defaultRowHeight="33" customHeight="1" x14ac:dyDescent="0.75"/>
  <cols>
    <col min="1" max="1" width="7.7109375" style="1" customWidth="1"/>
    <col min="2" max="2" width="58.5703125" style="1" customWidth="1"/>
    <col min="3" max="3" width="10.85546875" style="1" customWidth="1"/>
    <col min="4" max="4" width="19.7109375" style="1" customWidth="1"/>
    <col min="5" max="5" width="27.42578125" style="1" customWidth="1"/>
    <col min="6" max="6" width="17.140625" style="1" bestFit="1" customWidth="1"/>
    <col min="7" max="7" width="20.140625" style="1" bestFit="1" customWidth="1"/>
    <col min="8" max="8" width="30.28515625" style="1" customWidth="1"/>
    <col min="9" max="246" width="14" style="1"/>
    <col min="247" max="248" width="14" style="1" customWidth="1"/>
    <col min="249" max="249" width="55.28515625" style="1" bestFit="1" customWidth="1"/>
    <col min="250" max="250" width="1.5703125" style="1" customWidth="1"/>
    <col min="251" max="251" width="14" style="1" customWidth="1"/>
    <col min="252" max="252" width="41.5703125" style="1" bestFit="1" customWidth="1"/>
    <col min="253" max="502" width="14" style="1"/>
    <col min="503" max="504" width="14" style="1" customWidth="1"/>
    <col min="505" max="505" width="55.28515625" style="1" bestFit="1" customWidth="1"/>
    <col min="506" max="506" width="1.5703125" style="1" customWidth="1"/>
    <col min="507" max="507" width="14" style="1" customWidth="1"/>
    <col min="508" max="508" width="41.5703125" style="1" bestFit="1" customWidth="1"/>
    <col min="509" max="758" width="14" style="1"/>
    <col min="759" max="760" width="14" style="1" customWidth="1"/>
    <col min="761" max="761" width="55.28515625" style="1" bestFit="1" customWidth="1"/>
    <col min="762" max="762" width="1.5703125" style="1" customWidth="1"/>
    <col min="763" max="763" width="14" style="1" customWidth="1"/>
    <col min="764" max="764" width="41.5703125" style="1" bestFit="1" customWidth="1"/>
    <col min="765" max="1014" width="14" style="1"/>
    <col min="1015" max="1016" width="14" style="1" customWidth="1"/>
    <col min="1017" max="1017" width="55.28515625" style="1" bestFit="1" customWidth="1"/>
    <col min="1018" max="1018" width="1.5703125" style="1" customWidth="1"/>
    <col min="1019" max="1019" width="14" style="1" customWidth="1"/>
    <col min="1020" max="1020" width="41.5703125" style="1" bestFit="1" customWidth="1"/>
    <col min="1021" max="1270" width="14" style="1"/>
    <col min="1271" max="1272" width="14" style="1" customWidth="1"/>
    <col min="1273" max="1273" width="55.28515625" style="1" bestFit="1" customWidth="1"/>
    <col min="1274" max="1274" width="1.5703125" style="1" customWidth="1"/>
    <col min="1275" max="1275" width="14" style="1" customWidth="1"/>
    <col min="1276" max="1276" width="41.5703125" style="1" bestFit="1" customWidth="1"/>
    <col min="1277" max="1526" width="14" style="1"/>
    <col min="1527" max="1528" width="14" style="1" customWidth="1"/>
    <col min="1529" max="1529" width="55.28515625" style="1" bestFit="1" customWidth="1"/>
    <col min="1530" max="1530" width="1.5703125" style="1" customWidth="1"/>
    <col min="1531" max="1531" width="14" style="1" customWidth="1"/>
    <col min="1532" max="1532" width="41.5703125" style="1" bestFit="1" customWidth="1"/>
    <col min="1533" max="1782" width="14" style="1"/>
    <col min="1783" max="1784" width="14" style="1" customWidth="1"/>
    <col min="1785" max="1785" width="55.28515625" style="1" bestFit="1" customWidth="1"/>
    <col min="1786" max="1786" width="1.5703125" style="1" customWidth="1"/>
    <col min="1787" max="1787" width="14" style="1" customWidth="1"/>
    <col min="1788" max="1788" width="41.5703125" style="1" bestFit="1" customWidth="1"/>
    <col min="1789" max="2038" width="14" style="1"/>
    <col min="2039" max="2040" width="14" style="1" customWidth="1"/>
    <col min="2041" max="2041" width="55.28515625" style="1" bestFit="1" customWidth="1"/>
    <col min="2042" max="2042" width="1.5703125" style="1" customWidth="1"/>
    <col min="2043" max="2043" width="14" style="1" customWidth="1"/>
    <col min="2044" max="2044" width="41.5703125" style="1" bestFit="1" customWidth="1"/>
    <col min="2045" max="2294" width="14" style="1"/>
    <col min="2295" max="2296" width="14" style="1" customWidth="1"/>
    <col min="2297" max="2297" width="55.28515625" style="1" bestFit="1" customWidth="1"/>
    <col min="2298" max="2298" width="1.5703125" style="1" customWidth="1"/>
    <col min="2299" max="2299" width="14" style="1" customWidth="1"/>
    <col min="2300" max="2300" width="41.5703125" style="1" bestFit="1" customWidth="1"/>
    <col min="2301" max="2550" width="14" style="1"/>
    <col min="2551" max="2552" width="14" style="1" customWidth="1"/>
    <col min="2553" max="2553" width="55.28515625" style="1" bestFit="1" customWidth="1"/>
    <col min="2554" max="2554" width="1.5703125" style="1" customWidth="1"/>
    <col min="2555" max="2555" width="14" style="1" customWidth="1"/>
    <col min="2556" max="2556" width="41.5703125" style="1" bestFit="1" customWidth="1"/>
    <col min="2557" max="2806" width="14" style="1"/>
    <col min="2807" max="2808" width="14" style="1" customWidth="1"/>
    <col min="2809" max="2809" width="55.28515625" style="1" bestFit="1" customWidth="1"/>
    <col min="2810" max="2810" width="1.5703125" style="1" customWidth="1"/>
    <col min="2811" max="2811" width="14" style="1" customWidth="1"/>
    <col min="2812" max="2812" width="41.5703125" style="1" bestFit="1" customWidth="1"/>
    <col min="2813" max="3062" width="14" style="1"/>
    <col min="3063" max="3064" width="14" style="1" customWidth="1"/>
    <col min="3065" max="3065" width="55.28515625" style="1" bestFit="1" customWidth="1"/>
    <col min="3066" max="3066" width="1.5703125" style="1" customWidth="1"/>
    <col min="3067" max="3067" width="14" style="1" customWidth="1"/>
    <col min="3068" max="3068" width="41.5703125" style="1" bestFit="1" customWidth="1"/>
    <col min="3069" max="3318" width="14" style="1"/>
    <col min="3319" max="3320" width="14" style="1" customWidth="1"/>
    <col min="3321" max="3321" width="55.28515625" style="1" bestFit="1" customWidth="1"/>
    <col min="3322" max="3322" width="1.5703125" style="1" customWidth="1"/>
    <col min="3323" max="3323" width="14" style="1" customWidth="1"/>
    <col min="3324" max="3324" width="41.5703125" style="1" bestFit="1" customWidth="1"/>
    <col min="3325" max="3574" width="14" style="1"/>
    <col min="3575" max="3576" width="14" style="1" customWidth="1"/>
    <col min="3577" max="3577" width="55.28515625" style="1" bestFit="1" customWidth="1"/>
    <col min="3578" max="3578" width="1.5703125" style="1" customWidth="1"/>
    <col min="3579" max="3579" width="14" style="1" customWidth="1"/>
    <col min="3580" max="3580" width="41.5703125" style="1" bestFit="1" customWidth="1"/>
    <col min="3581" max="3830" width="14" style="1"/>
    <col min="3831" max="3832" width="14" style="1" customWidth="1"/>
    <col min="3833" max="3833" width="55.28515625" style="1" bestFit="1" customWidth="1"/>
    <col min="3834" max="3834" width="1.5703125" style="1" customWidth="1"/>
    <col min="3835" max="3835" width="14" style="1" customWidth="1"/>
    <col min="3836" max="3836" width="41.5703125" style="1" bestFit="1" customWidth="1"/>
    <col min="3837" max="4086" width="14" style="1"/>
    <col min="4087" max="4088" width="14" style="1" customWidth="1"/>
    <col min="4089" max="4089" width="55.28515625" style="1" bestFit="1" customWidth="1"/>
    <col min="4090" max="4090" width="1.5703125" style="1" customWidth="1"/>
    <col min="4091" max="4091" width="14" style="1" customWidth="1"/>
    <col min="4092" max="4092" width="41.5703125" style="1" bestFit="1" customWidth="1"/>
    <col min="4093" max="4342" width="14" style="1"/>
    <col min="4343" max="4344" width="14" style="1" customWidth="1"/>
    <col min="4345" max="4345" width="55.28515625" style="1" bestFit="1" customWidth="1"/>
    <col min="4346" max="4346" width="1.5703125" style="1" customWidth="1"/>
    <col min="4347" max="4347" width="14" style="1" customWidth="1"/>
    <col min="4348" max="4348" width="41.5703125" style="1" bestFit="1" customWidth="1"/>
    <col min="4349" max="4598" width="14" style="1"/>
    <col min="4599" max="4600" width="14" style="1" customWidth="1"/>
    <col min="4601" max="4601" width="55.28515625" style="1" bestFit="1" customWidth="1"/>
    <col min="4602" max="4602" width="1.5703125" style="1" customWidth="1"/>
    <col min="4603" max="4603" width="14" style="1" customWidth="1"/>
    <col min="4604" max="4604" width="41.5703125" style="1" bestFit="1" customWidth="1"/>
    <col min="4605" max="4854" width="14" style="1"/>
    <col min="4855" max="4856" width="14" style="1" customWidth="1"/>
    <col min="4857" max="4857" width="55.28515625" style="1" bestFit="1" customWidth="1"/>
    <col min="4858" max="4858" width="1.5703125" style="1" customWidth="1"/>
    <col min="4859" max="4859" width="14" style="1" customWidth="1"/>
    <col min="4860" max="4860" width="41.5703125" style="1" bestFit="1" customWidth="1"/>
    <col min="4861" max="5110" width="14" style="1"/>
    <col min="5111" max="5112" width="14" style="1" customWidth="1"/>
    <col min="5113" max="5113" width="55.28515625" style="1" bestFit="1" customWidth="1"/>
    <col min="5114" max="5114" width="1.5703125" style="1" customWidth="1"/>
    <col min="5115" max="5115" width="14" style="1" customWidth="1"/>
    <col min="5116" max="5116" width="41.5703125" style="1" bestFit="1" customWidth="1"/>
    <col min="5117" max="5366" width="14" style="1"/>
    <col min="5367" max="5368" width="14" style="1" customWidth="1"/>
    <col min="5369" max="5369" width="55.28515625" style="1" bestFit="1" customWidth="1"/>
    <col min="5370" max="5370" width="1.5703125" style="1" customWidth="1"/>
    <col min="5371" max="5371" width="14" style="1" customWidth="1"/>
    <col min="5372" max="5372" width="41.5703125" style="1" bestFit="1" customWidth="1"/>
    <col min="5373" max="5622" width="14" style="1"/>
    <col min="5623" max="5624" width="14" style="1" customWidth="1"/>
    <col min="5625" max="5625" width="55.28515625" style="1" bestFit="1" customWidth="1"/>
    <col min="5626" max="5626" width="1.5703125" style="1" customWidth="1"/>
    <col min="5627" max="5627" width="14" style="1" customWidth="1"/>
    <col min="5628" max="5628" width="41.5703125" style="1" bestFit="1" customWidth="1"/>
    <col min="5629" max="5878" width="14" style="1"/>
    <col min="5879" max="5880" width="14" style="1" customWidth="1"/>
    <col min="5881" max="5881" width="55.28515625" style="1" bestFit="1" customWidth="1"/>
    <col min="5882" max="5882" width="1.5703125" style="1" customWidth="1"/>
    <col min="5883" max="5883" width="14" style="1" customWidth="1"/>
    <col min="5884" max="5884" width="41.5703125" style="1" bestFit="1" customWidth="1"/>
    <col min="5885" max="6134" width="14" style="1"/>
    <col min="6135" max="6136" width="14" style="1" customWidth="1"/>
    <col min="6137" max="6137" width="55.28515625" style="1" bestFit="1" customWidth="1"/>
    <col min="6138" max="6138" width="1.5703125" style="1" customWidth="1"/>
    <col min="6139" max="6139" width="14" style="1" customWidth="1"/>
    <col min="6140" max="6140" width="41.5703125" style="1" bestFit="1" customWidth="1"/>
    <col min="6141" max="6390" width="14" style="1"/>
    <col min="6391" max="6392" width="14" style="1" customWidth="1"/>
    <col min="6393" max="6393" width="55.28515625" style="1" bestFit="1" customWidth="1"/>
    <col min="6394" max="6394" width="1.5703125" style="1" customWidth="1"/>
    <col min="6395" max="6395" width="14" style="1" customWidth="1"/>
    <col min="6396" max="6396" width="41.5703125" style="1" bestFit="1" customWidth="1"/>
    <col min="6397" max="6646" width="14" style="1"/>
    <col min="6647" max="6648" width="14" style="1" customWidth="1"/>
    <col min="6649" max="6649" width="55.28515625" style="1" bestFit="1" customWidth="1"/>
    <col min="6650" max="6650" width="1.5703125" style="1" customWidth="1"/>
    <col min="6651" max="6651" width="14" style="1" customWidth="1"/>
    <col min="6652" max="6652" width="41.5703125" style="1" bestFit="1" customWidth="1"/>
    <col min="6653" max="6902" width="14" style="1"/>
    <col min="6903" max="6904" width="14" style="1" customWidth="1"/>
    <col min="6905" max="6905" width="55.28515625" style="1" bestFit="1" customWidth="1"/>
    <col min="6906" max="6906" width="1.5703125" style="1" customWidth="1"/>
    <col min="6907" max="6907" width="14" style="1" customWidth="1"/>
    <col min="6908" max="6908" width="41.5703125" style="1" bestFit="1" customWidth="1"/>
    <col min="6909" max="7158" width="14" style="1"/>
    <col min="7159" max="7160" width="14" style="1" customWidth="1"/>
    <col min="7161" max="7161" width="55.28515625" style="1" bestFit="1" customWidth="1"/>
    <col min="7162" max="7162" width="1.5703125" style="1" customWidth="1"/>
    <col min="7163" max="7163" width="14" style="1" customWidth="1"/>
    <col min="7164" max="7164" width="41.5703125" style="1" bestFit="1" customWidth="1"/>
    <col min="7165" max="7414" width="14" style="1"/>
    <col min="7415" max="7416" width="14" style="1" customWidth="1"/>
    <col min="7417" max="7417" width="55.28515625" style="1" bestFit="1" customWidth="1"/>
    <col min="7418" max="7418" width="1.5703125" style="1" customWidth="1"/>
    <col min="7419" max="7419" width="14" style="1" customWidth="1"/>
    <col min="7420" max="7420" width="41.5703125" style="1" bestFit="1" customWidth="1"/>
    <col min="7421" max="7670" width="14" style="1"/>
    <col min="7671" max="7672" width="14" style="1" customWidth="1"/>
    <col min="7673" max="7673" width="55.28515625" style="1" bestFit="1" customWidth="1"/>
    <col min="7674" max="7674" width="1.5703125" style="1" customWidth="1"/>
    <col min="7675" max="7675" width="14" style="1" customWidth="1"/>
    <col min="7676" max="7676" width="41.5703125" style="1" bestFit="1" customWidth="1"/>
    <col min="7677" max="7926" width="14" style="1"/>
    <col min="7927" max="7928" width="14" style="1" customWidth="1"/>
    <col min="7929" max="7929" width="55.28515625" style="1" bestFit="1" customWidth="1"/>
    <col min="7930" max="7930" width="1.5703125" style="1" customWidth="1"/>
    <col min="7931" max="7931" width="14" style="1" customWidth="1"/>
    <col min="7932" max="7932" width="41.5703125" style="1" bestFit="1" customWidth="1"/>
    <col min="7933" max="8182" width="14" style="1"/>
    <col min="8183" max="8184" width="14" style="1" customWidth="1"/>
    <col min="8185" max="8185" width="55.28515625" style="1" bestFit="1" customWidth="1"/>
    <col min="8186" max="8186" width="1.5703125" style="1" customWidth="1"/>
    <col min="8187" max="8187" width="14" style="1" customWidth="1"/>
    <col min="8188" max="8188" width="41.5703125" style="1" bestFit="1" customWidth="1"/>
    <col min="8189" max="8438" width="14" style="1"/>
    <col min="8439" max="8440" width="14" style="1" customWidth="1"/>
    <col min="8441" max="8441" width="55.28515625" style="1" bestFit="1" customWidth="1"/>
    <col min="8442" max="8442" width="1.5703125" style="1" customWidth="1"/>
    <col min="8443" max="8443" width="14" style="1" customWidth="1"/>
    <col min="8444" max="8444" width="41.5703125" style="1" bestFit="1" customWidth="1"/>
    <col min="8445" max="8694" width="14" style="1"/>
    <col min="8695" max="8696" width="14" style="1" customWidth="1"/>
    <col min="8697" max="8697" width="55.28515625" style="1" bestFit="1" customWidth="1"/>
    <col min="8698" max="8698" width="1.5703125" style="1" customWidth="1"/>
    <col min="8699" max="8699" width="14" style="1" customWidth="1"/>
    <col min="8700" max="8700" width="41.5703125" style="1" bestFit="1" customWidth="1"/>
    <col min="8701" max="8950" width="14" style="1"/>
    <col min="8951" max="8952" width="14" style="1" customWidth="1"/>
    <col min="8953" max="8953" width="55.28515625" style="1" bestFit="1" customWidth="1"/>
    <col min="8954" max="8954" width="1.5703125" style="1" customWidth="1"/>
    <col min="8955" max="8955" width="14" style="1" customWidth="1"/>
    <col min="8956" max="8956" width="41.5703125" style="1" bestFit="1" customWidth="1"/>
    <col min="8957" max="9206" width="14" style="1"/>
    <col min="9207" max="9208" width="14" style="1" customWidth="1"/>
    <col min="9209" max="9209" width="55.28515625" style="1" bestFit="1" customWidth="1"/>
    <col min="9210" max="9210" width="1.5703125" style="1" customWidth="1"/>
    <col min="9211" max="9211" width="14" style="1" customWidth="1"/>
    <col min="9212" max="9212" width="41.5703125" style="1" bestFit="1" customWidth="1"/>
    <col min="9213" max="9462" width="14" style="1"/>
    <col min="9463" max="9464" width="14" style="1" customWidth="1"/>
    <col min="9465" max="9465" width="55.28515625" style="1" bestFit="1" customWidth="1"/>
    <col min="9466" max="9466" width="1.5703125" style="1" customWidth="1"/>
    <col min="9467" max="9467" width="14" style="1" customWidth="1"/>
    <col min="9468" max="9468" width="41.5703125" style="1" bestFit="1" customWidth="1"/>
    <col min="9469" max="9718" width="14" style="1"/>
    <col min="9719" max="9720" width="14" style="1" customWidth="1"/>
    <col min="9721" max="9721" width="55.28515625" style="1" bestFit="1" customWidth="1"/>
    <col min="9722" max="9722" width="1.5703125" style="1" customWidth="1"/>
    <col min="9723" max="9723" width="14" style="1" customWidth="1"/>
    <col min="9724" max="9724" width="41.5703125" style="1" bestFit="1" customWidth="1"/>
    <col min="9725" max="9974" width="14" style="1"/>
    <col min="9975" max="9976" width="14" style="1" customWidth="1"/>
    <col min="9977" max="9977" width="55.28515625" style="1" bestFit="1" customWidth="1"/>
    <col min="9978" max="9978" width="1.5703125" style="1" customWidth="1"/>
    <col min="9979" max="9979" width="14" style="1" customWidth="1"/>
    <col min="9980" max="9980" width="41.5703125" style="1" bestFit="1" customWidth="1"/>
    <col min="9981" max="10230" width="14" style="1"/>
    <col min="10231" max="10232" width="14" style="1" customWidth="1"/>
    <col min="10233" max="10233" width="55.28515625" style="1" bestFit="1" customWidth="1"/>
    <col min="10234" max="10234" width="1.5703125" style="1" customWidth="1"/>
    <col min="10235" max="10235" width="14" style="1" customWidth="1"/>
    <col min="10236" max="10236" width="41.5703125" style="1" bestFit="1" customWidth="1"/>
    <col min="10237" max="10486" width="14" style="1"/>
    <col min="10487" max="10488" width="14" style="1" customWidth="1"/>
    <col min="10489" max="10489" width="55.28515625" style="1" bestFit="1" customWidth="1"/>
    <col min="10490" max="10490" width="1.5703125" style="1" customWidth="1"/>
    <col min="10491" max="10491" width="14" style="1" customWidth="1"/>
    <col min="10492" max="10492" width="41.5703125" style="1" bestFit="1" customWidth="1"/>
    <col min="10493" max="10742" width="14" style="1"/>
    <col min="10743" max="10744" width="14" style="1" customWidth="1"/>
    <col min="10745" max="10745" width="55.28515625" style="1" bestFit="1" customWidth="1"/>
    <col min="10746" max="10746" width="1.5703125" style="1" customWidth="1"/>
    <col min="10747" max="10747" width="14" style="1" customWidth="1"/>
    <col min="10748" max="10748" width="41.5703125" style="1" bestFit="1" customWidth="1"/>
    <col min="10749" max="10998" width="14" style="1"/>
    <col min="10999" max="11000" width="14" style="1" customWidth="1"/>
    <col min="11001" max="11001" width="55.28515625" style="1" bestFit="1" customWidth="1"/>
    <col min="11002" max="11002" width="1.5703125" style="1" customWidth="1"/>
    <col min="11003" max="11003" width="14" style="1" customWidth="1"/>
    <col min="11004" max="11004" width="41.5703125" style="1" bestFit="1" customWidth="1"/>
    <col min="11005" max="11254" width="14" style="1"/>
    <col min="11255" max="11256" width="14" style="1" customWidth="1"/>
    <col min="11257" max="11257" width="55.28515625" style="1" bestFit="1" customWidth="1"/>
    <col min="11258" max="11258" width="1.5703125" style="1" customWidth="1"/>
    <col min="11259" max="11259" width="14" style="1" customWidth="1"/>
    <col min="11260" max="11260" width="41.5703125" style="1" bestFit="1" customWidth="1"/>
    <col min="11261" max="11510" width="14" style="1"/>
    <col min="11511" max="11512" width="14" style="1" customWidth="1"/>
    <col min="11513" max="11513" width="55.28515625" style="1" bestFit="1" customWidth="1"/>
    <col min="11514" max="11514" width="1.5703125" style="1" customWidth="1"/>
    <col min="11515" max="11515" width="14" style="1" customWidth="1"/>
    <col min="11516" max="11516" width="41.5703125" style="1" bestFit="1" customWidth="1"/>
    <col min="11517" max="11766" width="14" style="1"/>
    <col min="11767" max="11768" width="14" style="1" customWidth="1"/>
    <col min="11769" max="11769" width="55.28515625" style="1" bestFit="1" customWidth="1"/>
    <col min="11770" max="11770" width="1.5703125" style="1" customWidth="1"/>
    <col min="11771" max="11771" width="14" style="1" customWidth="1"/>
    <col min="11772" max="11772" width="41.5703125" style="1" bestFit="1" customWidth="1"/>
    <col min="11773" max="12022" width="14" style="1"/>
    <col min="12023" max="12024" width="14" style="1" customWidth="1"/>
    <col min="12025" max="12025" width="55.28515625" style="1" bestFit="1" customWidth="1"/>
    <col min="12026" max="12026" width="1.5703125" style="1" customWidth="1"/>
    <col min="12027" max="12027" width="14" style="1" customWidth="1"/>
    <col min="12028" max="12028" width="41.5703125" style="1" bestFit="1" customWidth="1"/>
    <col min="12029" max="12278" width="14" style="1"/>
    <col min="12279" max="12280" width="14" style="1" customWidth="1"/>
    <col min="12281" max="12281" width="55.28515625" style="1" bestFit="1" customWidth="1"/>
    <col min="12282" max="12282" width="1.5703125" style="1" customWidth="1"/>
    <col min="12283" max="12283" width="14" style="1" customWidth="1"/>
    <col min="12284" max="12284" width="41.5703125" style="1" bestFit="1" customWidth="1"/>
    <col min="12285" max="12534" width="14" style="1"/>
    <col min="12535" max="12536" width="14" style="1" customWidth="1"/>
    <col min="12537" max="12537" width="55.28515625" style="1" bestFit="1" customWidth="1"/>
    <col min="12538" max="12538" width="1.5703125" style="1" customWidth="1"/>
    <col min="12539" max="12539" width="14" style="1" customWidth="1"/>
    <col min="12540" max="12540" width="41.5703125" style="1" bestFit="1" customWidth="1"/>
    <col min="12541" max="12790" width="14" style="1"/>
    <col min="12791" max="12792" width="14" style="1" customWidth="1"/>
    <col min="12793" max="12793" width="55.28515625" style="1" bestFit="1" customWidth="1"/>
    <col min="12794" max="12794" width="1.5703125" style="1" customWidth="1"/>
    <col min="12795" max="12795" width="14" style="1" customWidth="1"/>
    <col min="12796" max="12796" width="41.5703125" style="1" bestFit="1" customWidth="1"/>
    <col min="12797" max="13046" width="14" style="1"/>
    <col min="13047" max="13048" width="14" style="1" customWidth="1"/>
    <col min="13049" max="13049" width="55.28515625" style="1" bestFit="1" customWidth="1"/>
    <col min="13050" max="13050" width="1.5703125" style="1" customWidth="1"/>
    <col min="13051" max="13051" width="14" style="1" customWidth="1"/>
    <col min="13052" max="13052" width="41.5703125" style="1" bestFit="1" customWidth="1"/>
    <col min="13053" max="13302" width="14" style="1"/>
    <col min="13303" max="13304" width="14" style="1" customWidth="1"/>
    <col min="13305" max="13305" width="55.28515625" style="1" bestFit="1" customWidth="1"/>
    <col min="13306" max="13306" width="1.5703125" style="1" customWidth="1"/>
    <col min="13307" max="13307" width="14" style="1" customWidth="1"/>
    <col min="13308" max="13308" width="41.5703125" style="1" bestFit="1" customWidth="1"/>
    <col min="13309" max="13558" width="14" style="1"/>
    <col min="13559" max="13560" width="14" style="1" customWidth="1"/>
    <col min="13561" max="13561" width="55.28515625" style="1" bestFit="1" customWidth="1"/>
    <col min="13562" max="13562" width="1.5703125" style="1" customWidth="1"/>
    <col min="13563" max="13563" width="14" style="1" customWidth="1"/>
    <col min="13564" max="13564" width="41.5703125" style="1" bestFit="1" customWidth="1"/>
    <col min="13565" max="13814" width="14" style="1"/>
    <col min="13815" max="13816" width="14" style="1" customWidth="1"/>
    <col min="13817" max="13817" width="55.28515625" style="1" bestFit="1" customWidth="1"/>
    <col min="13818" max="13818" width="1.5703125" style="1" customWidth="1"/>
    <col min="13819" max="13819" width="14" style="1" customWidth="1"/>
    <col min="13820" max="13820" width="41.5703125" style="1" bestFit="1" customWidth="1"/>
    <col min="13821" max="14070" width="14" style="1"/>
    <col min="14071" max="14072" width="14" style="1" customWidth="1"/>
    <col min="14073" max="14073" width="55.28515625" style="1" bestFit="1" customWidth="1"/>
    <col min="14074" max="14074" width="1.5703125" style="1" customWidth="1"/>
    <col min="14075" max="14075" width="14" style="1" customWidth="1"/>
    <col min="14076" max="14076" width="41.5703125" style="1" bestFit="1" customWidth="1"/>
    <col min="14077" max="14326" width="14" style="1"/>
    <col min="14327" max="14328" width="14" style="1" customWidth="1"/>
    <col min="14329" max="14329" width="55.28515625" style="1" bestFit="1" customWidth="1"/>
    <col min="14330" max="14330" width="1.5703125" style="1" customWidth="1"/>
    <col min="14331" max="14331" width="14" style="1" customWidth="1"/>
    <col min="14332" max="14332" width="41.5703125" style="1" bestFit="1" customWidth="1"/>
    <col min="14333" max="14582" width="14" style="1"/>
    <col min="14583" max="14584" width="14" style="1" customWidth="1"/>
    <col min="14585" max="14585" width="55.28515625" style="1" bestFit="1" customWidth="1"/>
    <col min="14586" max="14586" width="1.5703125" style="1" customWidth="1"/>
    <col min="14587" max="14587" width="14" style="1" customWidth="1"/>
    <col min="14588" max="14588" width="41.5703125" style="1" bestFit="1" customWidth="1"/>
    <col min="14589" max="14838" width="14" style="1"/>
    <col min="14839" max="14840" width="14" style="1" customWidth="1"/>
    <col min="14841" max="14841" width="55.28515625" style="1" bestFit="1" customWidth="1"/>
    <col min="14842" max="14842" width="1.5703125" style="1" customWidth="1"/>
    <col min="14843" max="14843" width="14" style="1" customWidth="1"/>
    <col min="14844" max="14844" width="41.5703125" style="1" bestFit="1" customWidth="1"/>
    <col min="14845" max="15094" width="14" style="1"/>
    <col min="15095" max="15096" width="14" style="1" customWidth="1"/>
    <col min="15097" max="15097" width="55.28515625" style="1" bestFit="1" customWidth="1"/>
    <col min="15098" max="15098" width="1.5703125" style="1" customWidth="1"/>
    <col min="15099" max="15099" width="14" style="1" customWidth="1"/>
    <col min="15100" max="15100" width="41.5703125" style="1" bestFit="1" customWidth="1"/>
    <col min="15101" max="15350" width="14" style="1"/>
    <col min="15351" max="15352" width="14" style="1" customWidth="1"/>
    <col min="15353" max="15353" width="55.28515625" style="1" bestFit="1" customWidth="1"/>
    <col min="15354" max="15354" width="1.5703125" style="1" customWidth="1"/>
    <col min="15355" max="15355" width="14" style="1" customWidth="1"/>
    <col min="15356" max="15356" width="41.5703125" style="1" bestFit="1" customWidth="1"/>
    <col min="15357" max="15606" width="14" style="1"/>
    <col min="15607" max="15608" width="14" style="1" customWidth="1"/>
    <col min="15609" max="15609" width="55.28515625" style="1" bestFit="1" customWidth="1"/>
    <col min="15610" max="15610" width="1.5703125" style="1" customWidth="1"/>
    <col min="15611" max="15611" width="14" style="1" customWidth="1"/>
    <col min="15612" max="15612" width="41.5703125" style="1" bestFit="1" customWidth="1"/>
    <col min="15613" max="15862" width="14" style="1"/>
    <col min="15863" max="15864" width="14" style="1" customWidth="1"/>
    <col min="15865" max="15865" width="55.28515625" style="1" bestFit="1" customWidth="1"/>
    <col min="15866" max="15866" width="1.5703125" style="1" customWidth="1"/>
    <col min="15867" max="15867" width="14" style="1" customWidth="1"/>
    <col min="15868" max="15868" width="41.5703125" style="1" bestFit="1" customWidth="1"/>
    <col min="15869" max="16118" width="14" style="1"/>
    <col min="16119" max="16120" width="14" style="1" customWidth="1"/>
    <col min="16121" max="16121" width="55.28515625" style="1" bestFit="1" customWidth="1"/>
    <col min="16122" max="16122" width="1.5703125" style="1" customWidth="1"/>
    <col min="16123" max="16123" width="14" style="1" customWidth="1"/>
    <col min="16124" max="16124" width="41.5703125" style="1" bestFit="1" customWidth="1"/>
    <col min="16125" max="16384" width="14" style="1"/>
  </cols>
  <sheetData>
    <row r="1" spans="1:8" ht="70.150000000000006" customHeight="1" x14ac:dyDescent="0.75">
      <c r="H1" s="175" t="s">
        <v>29</v>
      </c>
    </row>
    <row r="2" spans="1:8" ht="67.150000000000006" customHeight="1" x14ac:dyDescent="0.75">
      <c r="B2" s="177" t="s">
        <v>19</v>
      </c>
      <c r="C2" s="177"/>
      <c r="D2" s="177"/>
      <c r="E2" s="177"/>
      <c r="F2" s="177"/>
      <c r="G2" s="177"/>
      <c r="H2" s="176"/>
    </row>
    <row r="3" spans="1:8" ht="33" customHeight="1" x14ac:dyDescent="0.75">
      <c r="A3" s="167" t="s">
        <v>0</v>
      </c>
      <c r="B3" s="168"/>
      <c r="C3" s="178">
        <v>45412</v>
      </c>
      <c r="D3" s="179"/>
      <c r="E3" s="180"/>
      <c r="F3" s="10" t="s">
        <v>24</v>
      </c>
      <c r="G3" s="181" t="s">
        <v>86</v>
      </c>
      <c r="H3" s="181"/>
    </row>
    <row r="4" spans="1:8" ht="33" customHeight="1" x14ac:dyDescent="0.75">
      <c r="A4" s="167" t="s">
        <v>15</v>
      </c>
      <c r="B4" s="168"/>
      <c r="C4" s="167" t="s">
        <v>66</v>
      </c>
      <c r="D4" s="169"/>
      <c r="E4" s="168"/>
      <c r="F4" s="10" t="s">
        <v>25</v>
      </c>
      <c r="G4" s="170">
        <v>45412</v>
      </c>
      <c r="H4" s="170"/>
    </row>
    <row r="5" spans="1:8" ht="34.9" customHeight="1" x14ac:dyDescent="0.75">
      <c r="A5" s="167" t="s">
        <v>1</v>
      </c>
      <c r="B5" s="168"/>
      <c r="C5" s="167" t="s">
        <v>158</v>
      </c>
      <c r="D5" s="169"/>
      <c r="E5" s="168"/>
      <c r="F5" s="10" t="s">
        <v>26</v>
      </c>
      <c r="G5" s="170">
        <v>45412</v>
      </c>
      <c r="H5" s="170"/>
    </row>
    <row r="6" spans="1:8" ht="33" customHeight="1" x14ac:dyDescent="0.75">
      <c r="A6" s="167" t="s">
        <v>2</v>
      </c>
      <c r="B6" s="168"/>
      <c r="C6" s="167">
        <v>47</v>
      </c>
      <c r="D6" s="169"/>
      <c r="E6" s="168"/>
      <c r="F6" s="10" t="s">
        <v>27</v>
      </c>
      <c r="G6" s="171"/>
      <c r="H6" s="171"/>
    </row>
    <row r="7" spans="1:8" ht="33" customHeight="1" x14ac:dyDescent="0.75">
      <c r="A7" s="172" t="s">
        <v>14</v>
      </c>
      <c r="B7" s="165" t="s">
        <v>3</v>
      </c>
      <c r="C7" s="165" t="s">
        <v>4</v>
      </c>
      <c r="D7" s="174" t="s">
        <v>5</v>
      </c>
      <c r="E7" s="174"/>
      <c r="F7" s="174"/>
      <c r="G7" s="165" t="s">
        <v>23</v>
      </c>
      <c r="H7" s="165" t="s">
        <v>22</v>
      </c>
    </row>
    <row r="8" spans="1:8" ht="33" customHeight="1" x14ac:dyDescent="0.75">
      <c r="A8" s="173"/>
      <c r="B8" s="166"/>
      <c r="C8" s="166"/>
      <c r="D8" s="9" t="s">
        <v>269</v>
      </c>
      <c r="E8" s="9" t="s">
        <v>74</v>
      </c>
      <c r="F8" s="9" t="s">
        <v>6</v>
      </c>
      <c r="G8" s="166"/>
      <c r="H8" s="166"/>
    </row>
    <row r="9" spans="1:8" ht="51" x14ac:dyDescent="0.75">
      <c r="A9" s="12">
        <v>1</v>
      </c>
      <c r="B9" s="11" t="s">
        <v>84</v>
      </c>
      <c r="C9" s="6"/>
      <c r="D9" s="13">
        <v>1</v>
      </c>
      <c r="E9" s="14">
        <v>50</v>
      </c>
      <c r="F9" s="14">
        <f>E9*D9</f>
        <v>50</v>
      </c>
      <c r="G9" s="14">
        <v>140</v>
      </c>
      <c r="H9" s="15">
        <f>G9*F9</f>
        <v>7000</v>
      </c>
    </row>
    <row r="10" spans="1:8" ht="51" x14ac:dyDescent="0.75">
      <c r="A10" s="12">
        <v>2</v>
      </c>
      <c r="B10" s="11" t="s">
        <v>85</v>
      </c>
      <c r="C10" s="6"/>
      <c r="D10" s="13">
        <v>1</v>
      </c>
      <c r="E10" s="14">
        <v>52</v>
      </c>
      <c r="F10" s="14">
        <f t="shared" ref="F10:F12" si="0">E10*D10</f>
        <v>52</v>
      </c>
      <c r="G10" s="14">
        <v>230</v>
      </c>
      <c r="H10" s="129">
        <f>G10*F10</f>
        <v>11960</v>
      </c>
    </row>
    <row r="11" spans="1:8" ht="51" x14ac:dyDescent="0.75">
      <c r="A11" s="12">
        <v>3</v>
      </c>
      <c r="B11" s="11" t="s">
        <v>85</v>
      </c>
      <c r="C11" s="6"/>
      <c r="D11" s="13">
        <v>1</v>
      </c>
      <c r="E11" s="14">
        <v>20</v>
      </c>
      <c r="F11" s="14">
        <f t="shared" si="0"/>
        <v>20</v>
      </c>
      <c r="G11" s="14">
        <v>230</v>
      </c>
      <c r="H11" s="15">
        <f t="shared" ref="H11" si="1">G11*F11</f>
        <v>4600</v>
      </c>
    </row>
    <row r="12" spans="1:8" ht="35.25" x14ac:dyDescent="0.75">
      <c r="A12" s="12">
        <v>4</v>
      </c>
      <c r="B12" s="11"/>
      <c r="C12" s="6"/>
      <c r="D12" s="13"/>
      <c r="E12" s="14"/>
      <c r="F12" s="14">
        <f t="shared" si="0"/>
        <v>0</v>
      </c>
      <c r="G12" s="14"/>
      <c r="H12" s="15">
        <f>G12*F12</f>
        <v>0</v>
      </c>
    </row>
    <row r="13" spans="1:8" ht="35.25" x14ac:dyDescent="0.75">
      <c r="A13" s="12">
        <v>5</v>
      </c>
      <c r="B13" s="11"/>
      <c r="C13" s="6"/>
      <c r="D13" s="7"/>
      <c r="E13" s="14"/>
      <c r="F13" s="14"/>
      <c r="G13" s="14"/>
      <c r="H13" s="15">
        <f>G13*F13</f>
        <v>0</v>
      </c>
    </row>
    <row r="14" spans="1:8" ht="35.25" x14ac:dyDescent="0.75">
      <c r="A14" s="12"/>
      <c r="B14" s="11"/>
      <c r="C14" s="16"/>
      <c r="D14" s="7"/>
      <c r="E14" s="7"/>
      <c r="F14" s="7"/>
      <c r="G14" s="7"/>
      <c r="H14" s="15">
        <f>G14*F14</f>
        <v>0</v>
      </c>
    </row>
    <row r="15" spans="1:8" ht="33" customHeight="1" x14ac:dyDescent="0.75">
      <c r="A15" s="2"/>
      <c r="B15" s="5"/>
      <c r="C15" s="6"/>
      <c r="D15" s="7"/>
      <c r="E15" s="7"/>
      <c r="F15" s="7"/>
      <c r="G15" s="7"/>
      <c r="H15" s="7"/>
    </row>
    <row r="16" spans="1:8" ht="33" customHeight="1" x14ac:dyDescent="0.75">
      <c r="A16" s="2"/>
      <c r="B16" s="5"/>
      <c r="C16" s="6"/>
      <c r="D16" s="7"/>
      <c r="E16" s="7"/>
      <c r="F16" s="7"/>
      <c r="G16" s="7"/>
      <c r="H16" s="7"/>
    </row>
    <row r="17" spans="1:8" ht="33" customHeight="1" x14ac:dyDescent="0.75">
      <c r="A17" s="2"/>
      <c r="B17" s="5"/>
      <c r="C17" s="6"/>
      <c r="D17" s="7"/>
      <c r="E17" s="7"/>
      <c r="F17" s="7"/>
      <c r="G17" s="7"/>
      <c r="H17" s="7"/>
    </row>
    <row r="18" spans="1:8" ht="33" customHeight="1" x14ac:dyDescent="0.75">
      <c r="A18" s="2"/>
      <c r="B18" s="5"/>
      <c r="C18" s="6"/>
      <c r="D18" s="7"/>
      <c r="E18" s="7"/>
      <c r="F18" s="7"/>
      <c r="G18" s="7"/>
      <c r="H18" s="7"/>
    </row>
    <row r="19" spans="1:8" ht="33" customHeight="1" x14ac:dyDescent="0.75">
      <c r="A19" s="2"/>
      <c r="B19" s="5"/>
      <c r="C19" s="6"/>
      <c r="D19" s="7"/>
      <c r="E19" s="7"/>
      <c r="F19" s="7"/>
      <c r="G19" s="7"/>
      <c r="H19" s="7"/>
    </row>
    <row r="20" spans="1:8" ht="33" customHeight="1" x14ac:dyDescent="0.75">
      <c r="A20" s="158" t="s">
        <v>16</v>
      </c>
      <c r="B20" s="159"/>
      <c r="C20" s="159"/>
      <c r="D20" s="159"/>
      <c r="E20" s="159"/>
      <c r="F20" s="159"/>
      <c r="G20" s="160"/>
      <c r="H20" s="128">
        <f>SUM(H9:H14)</f>
        <v>23560</v>
      </c>
    </row>
    <row r="21" spans="1:8" ht="33" customHeight="1" x14ac:dyDescent="0.75">
      <c r="A21" s="161" t="s">
        <v>86</v>
      </c>
      <c r="B21" s="4" t="s">
        <v>7</v>
      </c>
      <c r="C21" s="162"/>
      <c r="D21" s="157"/>
      <c r="E21" s="157"/>
      <c r="F21" s="154" t="s">
        <v>21</v>
      </c>
      <c r="G21" s="154"/>
      <c r="H21" s="155"/>
    </row>
    <row r="22" spans="1:8" ht="33" customHeight="1" x14ac:dyDescent="0.75">
      <c r="A22" s="161"/>
      <c r="B22" s="4" t="s">
        <v>75</v>
      </c>
      <c r="C22" s="156">
        <f>C21</f>
        <v>0</v>
      </c>
      <c r="D22" s="157"/>
      <c r="E22" s="157"/>
      <c r="F22" s="154" t="s">
        <v>21</v>
      </c>
      <c r="G22" s="154"/>
      <c r="H22" s="155"/>
    </row>
    <row r="23" spans="1:8" ht="33" customHeight="1" x14ac:dyDescent="0.75">
      <c r="A23" s="161"/>
      <c r="B23" s="4" t="s">
        <v>9</v>
      </c>
      <c r="C23" s="156">
        <f>C21*0%</f>
        <v>0</v>
      </c>
      <c r="D23" s="157"/>
      <c r="E23" s="157"/>
      <c r="F23" s="154" t="s">
        <v>21</v>
      </c>
      <c r="G23" s="154"/>
      <c r="H23" s="155"/>
    </row>
    <row r="24" spans="1:8" ht="33" customHeight="1" x14ac:dyDescent="0.75">
      <c r="A24" s="161"/>
      <c r="B24" s="4" t="s">
        <v>10</v>
      </c>
      <c r="C24" s="156">
        <f>C21*0%</f>
        <v>0</v>
      </c>
      <c r="D24" s="157"/>
      <c r="E24" s="157"/>
      <c r="F24" s="154" t="s">
        <v>21</v>
      </c>
      <c r="G24" s="154"/>
      <c r="H24" s="155"/>
    </row>
    <row r="25" spans="1:8" ht="33" customHeight="1" x14ac:dyDescent="0.75">
      <c r="A25" s="161"/>
      <c r="B25" s="4" t="s">
        <v>11</v>
      </c>
      <c r="C25" s="156"/>
      <c r="D25" s="157"/>
      <c r="E25" s="157"/>
      <c r="F25" s="154" t="s">
        <v>21</v>
      </c>
      <c r="G25" s="154"/>
      <c r="H25" s="155"/>
    </row>
    <row r="26" spans="1:8" ht="33" customHeight="1" x14ac:dyDescent="0.75">
      <c r="A26" s="161"/>
      <c r="B26" s="4" t="s">
        <v>12</v>
      </c>
      <c r="C26" s="156"/>
      <c r="D26" s="157"/>
      <c r="E26" s="157"/>
      <c r="F26" s="154" t="s">
        <v>21</v>
      </c>
      <c r="G26" s="154"/>
      <c r="H26" s="155"/>
    </row>
    <row r="27" spans="1:8" ht="33" customHeight="1" x14ac:dyDescent="0.75">
      <c r="A27" s="161"/>
      <c r="B27" s="4" t="s">
        <v>13</v>
      </c>
      <c r="C27" s="156">
        <f>H20-C26</f>
        <v>23560</v>
      </c>
      <c r="D27" s="157"/>
      <c r="E27" s="157"/>
      <c r="F27" s="154" t="s">
        <v>21</v>
      </c>
      <c r="G27" s="154"/>
      <c r="H27" s="155"/>
    </row>
    <row r="28" spans="1:8" ht="33" customHeight="1" x14ac:dyDescent="0.75">
      <c r="A28" s="161"/>
      <c r="B28" s="163" t="s">
        <v>17</v>
      </c>
      <c r="C28" s="163"/>
      <c r="D28" s="163"/>
      <c r="E28" s="163"/>
      <c r="F28" s="163"/>
      <c r="G28" s="163"/>
      <c r="H28" s="163"/>
    </row>
    <row r="29" spans="1:8" ht="99.6" customHeight="1" x14ac:dyDescent="0.75">
      <c r="A29" s="161"/>
      <c r="B29" s="164" t="s">
        <v>18</v>
      </c>
      <c r="C29" s="164"/>
      <c r="D29" s="164"/>
      <c r="E29" s="164"/>
      <c r="F29" s="164"/>
      <c r="G29" s="164"/>
      <c r="H29" s="164"/>
    </row>
    <row r="30" spans="1:8" ht="90" customHeight="1" x14ac:dyDescent="0.75">
      <c r="A30" s="161"/>
      <c r="B30" s="164" t="s">
        <v>52</v>
      </c>
      <c r="C30" s="164"/>
      <c r="D30" s="164"/>
      <c r="E30" s="164"/>
      <c r="F30" s="164"/>
      <c r="G30" s="164"/>
      <c r="H30" s="164"/>
    </row>
    <row r="31" spans="1:8" ht="33" customHeight="1" x14ac:dyDescent="0.75">
      <c r="A31" s="3"/>
      <c r="B31" s="3"/>
      <c r="C31" s="3"/>
      <c r="D31" s="3"/>
      <c r="E31" s="3"/>
      <c r="F31" s="3"/>
      <c r="G31" s="3"/>
      <c r="H31" s="3"/>
    </row>
  </sheetData>
  <mergeCells count="39">
    <mergeCell ref="C27:E27"/>
    <mergeCell ref="F27:H27"/>
    <mergeCell ref="A20:G20"/>
    <mergeCell ref="A21:A30"/>
    <mergeCell ref="C21:E21"/>
    <mergeCell ref="F21:H21"/>
    <mergeCell ref="C22:E22"/>
    <mergeCell ref="F22:H22"/>
    <mergeCell ref="C23:E23"/>
    <mergeCell ref="F23:H23"/>
    <mergeCell ref="C24:E24"/>
    <mergeCell ref="F24:H24"/>
    <mergeCell ref="B28:H28"/>
    <mergeCell ref="B29:H29"/>
    <mergeCell ref="B30:H30"/>
    <mergeCell ref="C25:E25"/>
    <mergeCell ref="F25:H25"/>
    <mergeCell ref="C26:E26"/>
    <mergeCell ref="H7:H8"/>
    <mergeCell ref="A5:B5"/>
    <mergeCell ref="C5:E5"/>
    <mergeCell ref="G5:H5"/>
    <mergeCell ref="A6:B6"/>
    <mergeCell ref="C6:E6"/>
    <mergeCell ref="G6:H6"/>
    <mergeCell ref="A7:A8"/>
    <mergeCell ref="B7:B8"/>
    <mergeCell ref="C7:C8"/>
    <mergeCell ref="D7:F7"/>
    <mergeCell ref="G7:G8"/>
    <mergeCell ref="F26:H26"/>
    <mergeCell ref="A4:B4"/>
    <mergeCell ref="C4:E4"/>
    <mergeCell ref="G4:H4"/>
    <mergeCell ref="H1:H2"/>
    <mergeCell ref="B2:G2"/>
    <mergeCell ref="A3:B3"/>
    <mergeCell ref="C3:E3"/>
    <mergeCell ref="G3:H3"/>
  </mergeCells>
  <printOptions horizontalCentered="1" verticalCentered="1"/>
  <pageMargins left="0.25" right="0.25" top="0.75" bottom="0.75" header="0.3" footer="0.3"/>
  <pageSetup paperSize="9" scale="51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1"/>
  <sheetViews>
    <sheetView rightToLeft="1" view="pageBreakPreview" zoomScale="70" zoomScaleNormal="100" zoomScaleSheetLayoutView="70" workbookViewId="0">
      <selection activeCell="H20" sqref="H20"/>
    </sheetView>
  </sheetViews>
  <sheetFormatPr defaultColWidth="14" defaultRowHeight="33" customHeight="1" x14ac:dyDescent="0.75"/>
  <cols>
    <col min="1" max="1" width="7.7109375" style="1" customWidth="1"/>
    <col min="2" max="2" width="58.5703125" style="1" customWidth="1"/>
    <col min="3" max="3" width="10.85546875" style="1" customWidth="1"/>
    <col min="4" max="4" width="19.7109375" style="1" customWidth="1"/>
    <col min="5" max="5" width="32.5703125" style="1" customWidth="1"/>
    <col min="6" max="6" width="17.140625" style="1" bestFit="1" customWidth="1"/>
    <col min="7" max="7" width="19.5703125" style="1" bestFit="1" customWidth="1"/>
    <col min="8" max="8" width="20.28515625" style="1" bestFit="1" customWidth="1"/>
    <col min="9" max="246" width="14" style="1"/>
    <col min="247" max="248" width="14" style="1" customWidth="1"/>
    <col min="249" max="249" width="55.28515625" style="1" bestFit="1" customWidth="1"/>
    <col min="250" max="250" width="1.5703125" style="1" customWidth="1"/>
    <col min="251" max="251" width="14" style="1" customWidth="1"/>
    <col min="252" max="252" width="41.5703125" style="1" bestFit="1" customWidth="1"/>
    <col min="253" max="502" width="14" style="1"/>
    <col min="503" max="504" width="14" style="1" customWidth="1"/>
    <col min="505" max="505" width="55.28515625" style="1" bestFit="1" customWidth="1"/>
    <col min="506" max="506" width="1.5703125" style="1" customWidth="1"/>
    <col min="507" max="507" width="14" style="1" customWidth="1"/>
    <col min="508" max="508" width="41.5703125" style="1" bestFit="1" customWidth="1"/>
    <col min="509" max="758" width="14" style="1"/>
    <col min="759" max="760" width="14" style="1" customWidth="1"/>
    <col min="761" max="761" width="55.28515625" style="1" bestFit="1" customWidth="1"/>
    <col min="762" max="762" width="1.5703125" style="1" customWidth="1"/>
    <col min="763" max="763" width="14" style="1" customWidth="1"/>
    <col min="764" max="764" width="41.5703125" style="1" bestFit="1" customWidth="1"/>
    <col min="765" max="1014" width="14" style="1"/>
    <col min="1015" max="1016" width="14" style="1" customWidth="1"/>
    <col min="1017" max="1017" width="55.28515625" style="1" bestFit="1" customWidth="1"/>
    <col min="1018" max="1018" width="1.5703125" style="1" customWidth="1"/>
    <col min="1019" max="1019" width="14" style="1" customWidth="1"/>
    <col min="1020" max="1020" width="41.5703125" style="1" bestFit="1" customWidth="1"/>
    <col min="1021" max="1270" width="14" style="1"/>
    <col min="1271" max="1272" width="14" style="1" customWidth="1"/>
    <col min="1273" max="1273" width="55.28515625" style="1" bestFit="1" customWidth="1"/>
    <col min="1274" max="1274" width="1.5703125" style="1" customWidth="1"/>
    <col min="1275" max="1275" width="14" style="1" customWidth="1"/>
    <col min="1276" max="1276" width="41.5703125" style="1" bestFit="1" customWidth="1"/>
    <col min="1277" max="1526" width="14" style="1"/>
    <col min="1527" max="1528" width="14" style="1" customWidth="1"/>
    <col min="1529" max="1529" width="55.28515625" style="1" bestFit="1" customWidth="1"/>
    <col min="1530" max="1530" width="1.5703125" style="1" customWidth="1"/>
    <col min="1531" max="1531" width="14" style="1" customWidth="1"/>
    <col min="1532" max="1532" width="41.5703125" style="1" bestFit="1" customWidth="1"/>
    <col min="1533" max="1782" width="14" style="1"/>
    <col min="1783" max="1784" width="14" style="1" customWidth="1"/>
    <col min="1785" max="1785" width="55.28515625" style="1" bestFit="1" customWidth="1"/>
    <col min="1786" max="1786" width="1.5703125" style="1" customWidth="1"/>
    <col min="1787" max="1787" width="14" style="1" customWidth="1"/>
    <col min="1788" max="1788" width="41.5703125" style="1" bestFit="1" customWidth="1"/>
    <col min="1789" max="2038" width="14" style="1"/>
    <col min="2039" max="2040" width="14" style="1" customWidth="1"/>
    <col min="2041" max="2041" width="55.28515625" style="1" bestFit="1" customWidth="1"/>
    <col min="2042" max="2042" width="1.5703125" style="1" customWidth="1"/>
    <col min="2043" max="2043" width="14" style="1" customWidth="1"/>
    <col min="2044" max="2044" width="41.5703125" style="1" bestFit="1" customWidth="1"/>
    <col min="2045" max="2294" width="14" style="1"/>
    <col min="2295" max="2296" width="14" style="1" customWidth="1"/>
    <col min="2297" max="2297" width="55.28515625" style="1" bestFit="1" customWidth="1"/>
    <col min="2298" max="2298" width="1.5703125" style="1" customWidth="1"/>
    <col min="2299" max="2299" width="14" style="1" customWidth="1"/>
    <col min="2300" max="2300" width="41.5703125" style="1" bestFit="1" customWidth="1"/>
    <col min="2301" max="2550" width="14" style="1"/>
    <col min="2551" max="2552" width="14" style="1" customWidth="1"/>
    <col min="2553" max="2553" width="55.28515625" style="1" bestFit="1" customWidth="1"/>
    <col min="2554" max="2554" width="1.5703125" style="1" customWidth="1"/>
    <col min="2555" max="2555" width="14" style="1" customWidth="1"/>
    <col min="2556" max="2556" width="41.5703125" style="1" bestFit="1" customWidth="1"/>
    <col min="2557" max="2806" width="14" style="1"/>
    <col min="2807" max="2808" width="14" style="1" customWidth="1"/>
    <col min="2809" max="2809" width="55.28515625" style="1" bestFit="1" customWidth="1"/>
    <col min="2810" max="2810" width="1.5703125" style="1" customWidth="1"/>
    <col min="2811" max="2811" width="14" style="1" customWidth="1"/>
    <col min="2812" max="2812" width="41.5703125" style="1" bestFit="1" customWidth="1"/>
    <col min="2813" max="3062" width="14" style="1"/>
    <col min="3063" max="3064" width="14" style="1" customWidth="1"/>
    <col min="3065" max="3065" width="55.28515625" style="1" bestFit="1" customWidth="1"/>
    <col min="3066" max="3066" width="1.5703125" style="1" customWidth="1"/>
    <col min="3067" max="3067" width="14" style="1" customWidth="1"/>
    <col min="3068" max="3068" width="41.5703125" style="1" bestFit="1" customWidth="1"/>
    <col min="3069" max="3318" width="14" style="1"/>
    <col min="3319" max="3320" width="14" style="1" customWidth="1"/>
    <col min="3321" max="3321" width="55.28515625" style="1" bestFit="1" customWidth="1"/>
    <col min="3322" max="3322" width="1.5703125" style="1" customWidth="1"/>
    <col min="3323" max="3323" width="14" style="1" customWidth="1"/>
    <col min="3324" max="3324" width="41.5703125" style="1" bestFit="1" customWidth="1"/>
    <col min="3325" max="3574" width="14" style="1"/>
    <col min="3575" max="3576" width="14" style="1" customWidth="1"/>
    <col min="3577" max="3577" width="55.28515625" style="1" bestFit="1" customWidth="1"/>
    <col min="3578" max="3578" width="1.5703125" style="1" customWidth="1"/>
    <col min="3579" max="3579" width="14" style="1" customWidth="1"/>
    <col min="3580" max="3580" width="41.5703125" style="1" bestFit="1" customWidth="1"/>
    <col min="3581" max="3830" width="14" style="1"/>
    <col min="3831" max="3832" width="14" style="1" customWidth="1"/>
    <col min="3833" max="3833" width="55.28515625" style="1" bestFit="1" customWidth="1"/>
    <col min="3834" max="3834" width="1.5703125" style="1" customWidth="1"/>
    <col min="3835" max="3835" width="14" style="1" customWidth="1"/>
    <col min="3836" max="3836" width="41.5703125" style="1" bestFit="1" customWidth="1"/>
    <col min="3837" max="4086" width="14" style="1"/>
    <col min="4087" max="4088" width="14" style="1" customWidth="1"/>
    <col min="4089" max="4089" width="55.28515625" style="1" bestFit="1" customWidth="1"/>
    <col min="4090" max="4090" width="1.5703125" style="1" customWidth="1"/>
    <col min="4091" max="4091" width="14" style="1" customWidth="1"/>
    <col min="4092" max="4092" width="41.5703125" style="1" bestFit="1" customWidth="1"/>
    <col min="4093" max="4342" width="14" style="1"/>
    <col min="4343" max="4344" width="14" style="1" customWidth="1"/>
    <col min="4345" max="4345" width="55.28515625" style="1" bestFit="1" customWidth="1"/>
    <col min="4346" max="4346" width="1.5703125" style="1" customWidth="1"/>
    <col min="4347" max="4347" width="14" style="1" customWidth="1"/>
    <col min="4348" max="4348" width="41.5703125" style="1" bestFit="1" customWidth="1"/>
    <col min="4349" max="4598" width="14" style="1"/>
    <col min="4599" max="4600" width="14" style="1" customWidth="1"/>
    <col min="4601" max="4601" width="55.28515625" style="1" bestFit="1" customWidth="1"/>
    <col min="4602" max="4602" width="1.5703125" style="1" customWidth="1"/>
    <col min="4603" max="4603" width="14" style="1" customWidth="1"/>
    <col min="4604" max="4604" width="41.5703125" style="1" bestFit="1" customWidth="1"/>
    <col min="4605" max="4854" width="14" style="1"/>
    <col min="4855" max="4856" width="14" style="1" customWidth="1"/>
    <col min="4857" max="4857" width="55.28515625" style="1" bestFit="1" customWidth="1"/>
    <col min="4858" max="4858" width="1.5703125" style="1" customWidth="1"/>
    <col min="4859" max="4859" width="14" style="1" customWidth="1"/>
    <col min="4860" max="4860" width="41.5703125" style="1" bestFit="1" customWidth="1"/>
    <col min="4861" max="5110" width="14" style="1"/>
    <col min="5111" max="5112" width="14" style="1" customWidth="1"/>
    <col min="5113" max="5113" width="55.28515625" style="1" bestFit="1" customWidth="1"/>
    <col min="5114" max="5114" width="1.5703125" style="1" customWidth="1"/>
    <col min="5115" max="5115" width="14" style="1" customWidth="1"/>
    <col min="5116" max="5116" width="41.5703125" style="1" bestFit="1" customWidth="1"/>
    <col min="5117" max="5366" width="14" style="1"/>
    <col min="5367" max="5368" width="14" style="1" customWidth="1"/>
    <col min="5369" max="5369" width="55.28515625" style="1" bestFit="1" customWidth="1"/>
    <col min="5370" max="5370" width="1.5703125" style="1" customWidth="1"/>
    <col min="5371" max="5371" width="14" style="1" customWidth="1"/>
    <col min="5372" max="5372" width="41.5703125" style="1" bestFit="1" customWidth="1"/>
    <col min="5373" max="5622" width="14" style="1"/>
    <col min="5623" max="5624" width="14" style="1" customWidth="1"/>
    <col min="5625" max="5625" width="55.28515625" style="1" bestFit="1" customWidth="1"/>
    <col min="5626" max="5626" width="1.5703125" style="1" customWidth="1"/>
    <col min="5627" max="5627" width="14" style="1" customWidth="1"/>
    <col min="5628" max="5628" width="41.5703125" style="1" bestFit="1" customWidth="1"/>
    <col min="5629" max="5878" width="14" style="1"/>
    <col min="5879" max="5880" width="14" style="1" customWidth="1"/>
    <col min="5881" max="5881" width="55.28515625" style="1" bestFit="1" customWidth="1"/>
    <col min="5882" max="5882" width="1.5703125" style="1" customWidth="1"/>
    <col min="5883" max="5883" width="14" style="1" customWidth="1"/>
    <col min="5884" max="5884" width="41.5703125" style="1" bestFit="1" customWidth="1"/>
    <col min="5885" max="6134" width="14" style="1"/>
    <col min="6135" max="6136" width="14" style="1" customWidth="1"/>
    <col min="6137" max="6137" width="55.28515625" style="1" bestFit="1" customWidth="1"/>
    <col min="6138" max="6138" width="1.5703125" style="1" customWidth="1"/>
    <col min="6139" max="6139" width="14" style="1" customWidth="1"/>
    <col min="6140" max="6140" width="41.5703125" style="1" bestFit="1" customWidth="1"/>
    <col min="6141" max="6390" width="14" style="1"/>
    <col min="6391" max="6392" width="14" style="1" customWidth="1"/>
    <col min="6393" max="6393" width="55.28515625" style="1" bestFit="1" customWidth="1"/>
    <col min="6394" max="6394" width="1.5703125" style="1" customWidth="1"/>
    <col min="6395" max="6395" width="14" style="1" customWidth="1"/>
    <col min="6396" max="6396" width="41.5703125" style="1" bestFit="1" customWidth="1"/>
    <col min="6397" max="6646" width="14" style="1"/>
    <col min="6647" max="6648" width="14" style="1" customWidth="1"/>
    <col min="6649" max="6649" width="55.28515625" style="1" bestFit="1" customWidth="1"/>
    <col min="6650" max="6650" width="1.5703125" style="1" customWidth="1"/>
    <col min="6651" max="6651" width="14" style="1" customWidth="1"/>
    <col min="6652" max="6652" width="41.5703125" style="1" bestFit="1" customWidth="1"/>
    <col min="6653" max="6902" width="14" style="1"/>
    <col min="6903" max="6904" width="14" style="1" customWidth="1"/>
    <col min="6905" max="6905" width="55.28515625" style="1" bestFit="1" customWidth="1"/>
    <col min="6906" max="6906" width="1.5703125" style="1" customWidth="1"/>
    <col min="6907" max="6907" width="14" style="1" customWidth="1"/>
    <col min="6908" max="6908" width="41.5703125" style="1" bestFit="1" customWidth="1"/>
    <col min="6909" max="7158" width="14" style="1"/>
    <col min="7159" max="7160" width="14" style="1" customWidth="1"/>
    <col min="7161" max="7161" width="55.28515625" style="1" bestFit="1" customWidth="1"/>
    <col min="7162" max="7162" width="1.5703125" style="1" customWidth="1"/>
    <col min="7163" max="7163" width="14" style="1" customWidth="1"/>
    <col min="7164" max="7164" width="41.5703125" style="1" bestFit="1" customWidth="1"/>
    <col min="7165" max="7414" width="14" style="1"/>
    <col min="7415" max="7416" width="14" style="1" customWidth="1"/>
    <col min="7417" max="7417" width="55.28515625" style="1" bestFit="1" customWidth="1"/>
    <col min="7418" max="7418" width="1.5703125" style="1" customWidth="1"/>
    <col min="7419" max="7419" width="14" style="1" customWidth="1"/>
    <col min="7420" max="7420" width="41.5703125" style="1" bestFit="1" customWidth="1"/>
    <col min="7421" max="7670" width="14" style="1"/>
    <col min="7671" max="7672" width="14" style="1" customWidth="1"/>
    <col min="7673" max="7673" width="55.28515625" style="1" bestFit="1" customWidth="1"/>
    <col min="7674" max="7674" width="1.5703125" style="1" customWidth="1"/>
    <col min="7675" max="7675" width="14" style="1" customWidth="1"/>
    <col min="7676" max="7676" width="41.5703125" style="1" bestFit="1" customWidth="1"/>
    <col min="7677" max="7926" width="14" style="1"/>
    <col min="7927" max="7928" width="14" style="1" customWidth="1"/>
    <col min="7929" max="7929" width="55.28515625" style="1" bestFit="1" customWidth="1"/>
    <col min="7930" max="7930" width="1.5703125" style="1" customWidth="1"/>
    <col min="7931" max="7931" width="14" style="1" customWidth="1"/>
    <col min="7932" max="7932" width="41.5703125" style="1" bestFit="1" customWidth="1"/>
    <col min="7933" max="8182" width="14" style="1"/>
    <col min="8183" max="8184" width="14" style="1" customWidth="1"/>
    <col min="8185" max="8185" width="55.28515625" style="1" bestFit="1" customWidth="1"/>
    <col min="8186" max="8186" width="1.5703125" style="1" customWidth="1"/>
    <col min="8187" max="8187" width="14" style="1" customWidth="1"/>
    <col min="8188" max="8188" width="41.5703125" style="1" bestFit="1" customWidth="1"/>
    <col min="8189" max="8438" width="14" style="1"/>
    <col min="8439" max="8440" width="14" style="1" customWidth="1"/>
    <col min="8441" max="8441" width="55.28515625" style="1" bestFit="1" customWidth="1"/>
    <col min="8442" max="8442" width="1.5703125" style="1" customWidth="1"/>
    <col min="8443" max="8443" width="14" style="1" customWidth="1"/>
    <col min="8444" max="8444" width="41.5703125" style="1" bestFit="1" customWidth="1"/>
    <col min="8445" max="8694" width="14" style="1"/>
    <col min="8695" max="8696" width="14" style="1" customWidth="1"/>
    <col min="8697" max="8697" width="55.28515625" style="1" bestFit="1" customWidth="1"/>
    <col min="8698" max="8698" width="1.5703125" style="1" customWidth="1"/>
    <col min="8699" max="8699" width="14" style="1" customWidth="1"/>
    <col min="8700" max="8700" width="41.5703125" style="1" bestFit="1" customWidth="1"/>
    <col min="8701" max="8950" width="14" style="1"/>
    <col min="8951" max="8952" width="14" style="1" customWidth="1"/>
    <col min="8953" max="8953" width="55.28515625" style="1" bestFit="1" customWidth="1"/>
    <col min="8954" max="8954" width="1.5703125" style="1" customWidth="1"/>
    <col min="8955" max="8955" width="14" style="1" customWidth="1"/>
    <col min="8956" max="8956" width="41.5703125" style="1" bestFit="1" customWidth="1"/>
    <col min="8957" max="9206" width="14" style="1"/>
    <col min="9207" max="9208" width="14" style="1" customWidth="1"/>
    <col min="9209" max="9209" width="55.28515625" style="1" bestFit="1" customWidth="1"/>
    <col min="9210" max="9210" width="1.5703125" style="1" customWidth="1"/>
    <col min="9211" max="9211" width="14" style="1" customWidth="1"/>
    <col min="9212" max="9212" width="41.5703125" style="1" bestFit="1" customWidth="1"/>
    <col min="9213" max="9462" width="14" style="1"/>
    <col min="9463" max="9464" width="14" style="1" customWidth="1"/>
    <col min="9465" max="9465" width="55.28515625" style="1" bestFit="1" customWidth="1"/>
    <col min="9466" max="9466" width="1.5703125" style="1" customWidth="1"/>
    <col min="9467" max="9467" width="14" style="1" customWidth="1"/>
    <col min="9468" max="9468" width="41.5703125" style="1" bestFit="1" customWidth="1"/>
    <col min="9469" max="9718" width="14" style="1"/>
    <col min="9719" max="9720" width="14" style="1" customWidth="1"/>
    <col min="9721" max="9721" width="55.28515625" style="1" bestFit="1" customWidth="1"/>
    <col min="9722" max="9722" width="1.5703125" style="1" customWidth="1"/>
    <col min="9723" max="9723" width="14" style="1" customWidth="1"/>
    <col min="9724" max="9724" width="41.5703125" style="1" bestFit="1" customWidth="1"/>
    <col min="9725" max="9974" width="14" style="1"/>
    <col min="9975" max="9976" width="14" style="1" customWidth="1"/>
    <col min="9977" max="9977" width="55.28515625" style="1" bestFit="1" customWidth="1"/>
    <col min="9978" max="9978" width="1.5703125" style="1" customWidth="1"/>
    <col min="9979" max="9979" width="14" style="1" customWidth="1"/>
    <col min="9980" max="9980" width="41.5703125" style="1" bestFit="1" customWidth="1"/>
    <col min="9981" max="10230" width="14" style="1"/>
    <col min="10231" max="10232" width="14" style="1" customWidth="1"/>
    <col min="10233" max="10233" width="55.28515625" style="1" bestFit="1" customWidth="1"/>
    <col min="10234" max="10234" width="1.5703125" style="1" customWidth="1"/>
    <col min="10235" max="10235" width="14" style="1" customWidth="1"/>
    <col min="10236" max="10236" width="41.5703125" style="1" bestFit="1" customWidth="1"/>
    <col min="10237" max="10486" width="14" style="1"/>
    <col min="10487" max="10488" width="14" style="1" customWidth="1"/>
    <col min="10489" max="10489" width="55.28515625" style="1" bestFit="1" customWidth="1"/>
    <col min="10490" max="10490" width="1.5703125" style="1" customWidth="1"/>
    <col min="10491" max="10491" width="14" style="1" customWidth="1"/>
    <col min="10492" max="10492" width="41.5703125" style="1" bestFit="1" customWidth="1"/>
    <col min="10493" max="10742" width="14" style="1"/>
    <col min="10743" max="10744" width="14" style="1" customWidth="1"/>
    <col min="10745" max="10745" width="55.28515625" style="1" bestFit="1" customWidth="1"/>
    <col min="10746" max="10746" width="1.5703125" style="1" customWidth="1"/>
    <col min="10747" max="10747" width="14" style="1" customWidth="1"/>
    <col min="10748" max="10748" width="41.5703125" style="1" bestFit="1" customWidth="1"/>
    <col min="10749" max="10998" width="14" style="1"/>
    <col min="10999" max="11000" width="14" style="1" customWidth="1"/>
    <col min="11001" max="11001" width="55.28515625" style="1" bestFit="1" customWidth="1"/>
    <col min="11002" max="11002" width="1.5703125" style="1" customWidth="1"/>
    <col min="11003" max="11003" width="14" style="1" customWidth="1"/>
    <col min="11004" max="11004" width="41.5703125" style="1" bestFit="1" customWidth="1"/>
    <col min="11005" max="11254" width="14" style="1"/>
    <col min="11255" max="11256" width="14" style="1" customWidth="1"/>
    <col min="11257" max="11257" width="55.28515625" style="1" bestFit="1" customWidth="1"/>
    <col min="11258" max="11258" width="1.5703125" style="1" customWidth="1"/>
    <col min="11259" max="11259" width="14" style="1" customWidth="1"/>
    <col min="11260" max="11260" width="41.5703125" style="1" bestFit="1" customWidth="1"/>
    <col min="11261" max="11510" width="14" style="1"/>
    <col min="11511" max="11512" width="14" style="1" customWidth="1"/>
    <col min="11513" max="11513" width="55.28515625" style="1" bestFit="1" customWidth="1"/>
    <col min="11514" max="11514" width="1.5703125" style="1" customWidth="1"/>
    <col min="11515" max="11515" width="14" style="1" customWidth="1"/>
    <col min="11516" max="11516" width="41.5703125" style="1" bestFit="1" customWidth="1"/>
    <col min="11517" max="11766" width="14" style="1"/>
    <col min="11767" max="11768" width="14" style="1" customWidth="1"/>
    <col min="11769" max="11769" width="55.28515625" style="1" bestFit="1" customWidth="1"/>
    <col min="11770" max="11770" width="1.5703125" style="1" customWidth="1"/>
    <col min="11771" max="11771" width="14" style="1" customWidth="1"/>
    <col min="11772" max="11772" width="41.5703125" style="1" bestFit="1" customWidth="1"/>
    <col min="11773" max="12022" width="14" style="1"/>
    <col min="12023" max="12024" width="14" style="1" customWidth="1"/>
    <col min="12025" max="12025" width="55.28515625" style="1" bestFit="1" customWidth="1"/>
    <col min="12026" max="12026" width="1.5703125" style="1" customWidth="1"/>
    <col min="12027" max="12027" width="14" style="1" customWidth="1"/>
    <col min="12028" max="12028" width="41.5703125" style="1" bestFit="1" customWidth="1"/>
    <col min="12029" max="12278" width="14" style="1"/>
    <col min="12279" max="12280" width="14" style="1" customWidth="1"/>
    <col min="12281" max="12281" width="55.28515625" style="1" bestFit="1" customWidth="1"/>
    <col min="12282" max="12282" width="1.5703125" style="1" customWidth="1"/>
    <col min="12283" max="12283" width="14" style="1" customWidth="1"/>
    <col min="12284" max="12284" width="41.5703125" style="1" bestFit="1" customWidth="1"/>
    <col min="12285" max="12534" width="14" style="1"/>
    <col min="12535" max="12536" width="14" style="1" customWidth="1"/>
    <col min="12537" max="12537" width="55.28515625" style="1" bestFit="1" customWidth="1"/>
    <col min="12538" max="12538" width="1.5703125" style="1" customWidth="1"/>
    <col min="12539" max="12539" width="14" style="1" customWidth="1"/>
    <col min="12540" max="12540" width="41.5703125" style="1" bestFit="1" customWidth="1"/>
    <col min="12541" max="12790" width="14" style="1"/>
    <col min="12791" max="12792" width="14" style="1" customWidth="1"/>
    <col min="12793" max="12793" width="55.28515625" style="1" bestFit="1" customWidth="1"/>
    <col min="12794" max="12794" width="1.5703125" style="1" customWidth="1"/>
    <col min="12795" max="12795" width="14" style="1" customWidth="1"/>
    <col min="12796" max="12796" width="41.5703125" style="1" bestFit="1" customWidth="1"/>
    <col min="12797" max="13046" width="14" style="1"/>
    <col min="13047" max="13048" width="14" style="1" customWidth="1"/>
    <col min="13049" max="13049" width="55.28515625" style="1" bestFit="1" customWidth="1"/>
    <col min="13050" max="13050" width="1.5703125" style="1" customWidth="1"/>
    <col min="13051" max="13051" width="14" style="1" customWidth="1"/>
    <col min="13052" max="13052" width="41.5703125" style="1" bestFit="1" customWidth="1"/>
    <col min="13053" max="13302" width="14" style="1"/>
    <col min="13303" max="13304" width="14" style="1" customWidth="1"/>
    <col min="13305" max="13305" width="55.28515625" style="1" bestFit="1" customWidth="1"/>
    <col min="13306" max="13306" width="1.5703125" style="1" customWidth="1"/>
    <col min="13307" max="13307" width="14" style="1" customWidth="1"/>
    <col min="13308" max="13308" width="41.5703125" style="1" bestFit="1" customWidth="1"/>
    <col min="13309" max="13558" width="14" style="1"/>
    <col min="13559" max="13560" width="14" style="1" customWidth="1"/>
    <col min="13561" max="13561" width="55.28515625" style="1" bestFit="1" customWidth="1"/>
    <col min="13562" max="13562" width="1.5703125" style="1" customWidth="1"/>
    <col min="13563" max="13563" width="14" style="1" customWidth="1"/>
    <col min="13564" max="13564" width="41.5703125" style="1" bestFit="1" customWidth="1"/>
    <col min="13565" max="13814" width="14" style="1"/>
    <col min="13815" max="13816" width="14" style="1" customWidth="1"/>
    <col min="13817" max="13817" width="55.28515625" style="1" bestFit="1" customWidth="1"/>
    <col min="13818" max="13818" width="1.5703125" style="1" customWidth="1"/>
    <col min="13819" max="13819" width="14" style="1" customWidth="1"/>
    <col min="13820" max="13820" width="41.5703125" style="1" bestFit="1" customWidth="1"/>
    <col min="13821" max="14070" width="14" style="1"/>
    <col min="14071" max="14072" width="14" style="1" customWidth="1"/>
    <col min="14073" max="14073" width="55.28515625" style="1" bestFit="1" customWidth="1"/>
    <col min="14074" max="14074" width="1.5703125" style="1" customWidth="1"/>
    <col min="14075" max="14075" width="14" style="1" customWidth="1"/>
    <col min="14076" max="14076" width="41.5703125" style="1" bestFit="1" customWidth="1"/>
    <col min="14077" max="14326" width="14" style="1"/>
    <col min="14327" max="14328" width="14" style="1" customWidth="1"/>
    <col min="14329" max="14329" width="55.28515625" style="1" bestFit="1" customWidth="1"/>
    <col min="14330" max="14330" width="1.5703125" style="1" customWidth="1"/>
    <col min="14331" max="14331" width="14" style="1" customWidth="1"/>
    <col min="14332" max="14332" width="41.5703125" style="1" bestFit="1" customWidth="1"/>
    <col min="14333" max="14582" width="14" style="1"/>
    <col min="14583" max="14584" width="14" style="1" customWidth="1"/>
    <col min="14585" max="14585" width="55.28515625" style="1" bestFit="1" customWidth="1"/>
    <col min="14586" max="14586" width="1.5703125" style="1" customWidth="1"/>
    <col min="14587" max="14587" width="14" style="1" customWidth="1"/>
    <col min="14588" max="14588" width="41.5703125" style="1" bestFit="1" customWidth="1"/>
    <col min="14589" max="14838" width="14" style="1"/>
    <col min="14839" max="14840" width="14" style="1" customWidth="1"/>
    <col min="14841" max="14841" width="55.28515625" style="1" bestFit="1" customWidth="1"/>
    <col min="14842" max="14842" width="1.5703125" style="1" customWidth="1"/>
    <col min="14843" max="14843" width="14" style="1" customWidth="1"/>
    <col min="14844" max="14844" width="41.5703125" style="1" bestFit="1" customWidth="1"/>
    <col min="14845" max="15094" width="14" style="1"/>
    <col min="15095" max="15096" width="14" style="1" customWidth="1"/>
    <col min="15097" max="15097" width="55.28515625" style="1" bestFit="1" customWidth="1"/>
    <col min="15098" max="15098" width="1.5703125" style="1" customWidth="1"/>
    <col min="15099" max="15099" width="14" style="1" customWidth="1"/>
    <col min="15100" max="15100" width="41.5703125" style="1" bestFit="1" customWidth="1"/>
    <col min="15101" max="15350" width="14" style="1"/>
    <col min="15351" max="15352" width="14" style="1" customWidth="1"/>
    <col min="15353" max="15353" width="55.28515625" style="1" bestFit="1" customWidth="1"/>
    <col min="15354" max="15354" width="1.5703125" style="1" customWidth="1"/>
    <col min="15355" max="15355" width="14" style="1" customWidth="1"/>
    <col min="15356" max="15356" width="41.5703125" style="1" bestFit="1" customWidth="1"/>
    <col min="15357" max="15606" width="14" style="1"/>
    <col min="15607" max="15608" width="14" style="1" customWidth="1"/>
    <col min="15609" max="15609" width="55.28515625" style="1" bestFit="1" customWidth="1"/>
    <col min="15610" max="15610" width="1.5703125" style="1" customWidth="1"/>
    <col min="15611" max="15611" width="14" style="1" customWidth="1"/>
    <col min="15612" max="15612" width="41.5703125" style="1" bestFit="1" customWidth="1"/>
    <col min="15613" max="15862" width="14" style="1"/>
    <col min="15863" max="15864" width="14" style="1" customWidth="1"/>
    <col min="15865" max="15865" width="55.28515625" style="1" bestFit="1" customWidth="1"/>
    <col min="15866" max="15866" width="1.5703125" style="1" customWidth="1"/>
    <col min="15867" max="15867" width="14" style="1" customWidth="1"/>
    <col min="15868" max="15868" width="41.5703125" style="1" bestFit="1" customWidth="1"/>
    <col min="15869" max="16118" width="14" style="1"/>
    <col min="16119" max="16120" width="14" style="1" customWidth="1"/>
    <col min="16121" max="16121" width="55.28515625" style="1" bestFit="1" customWidth="1"/>
    <col min="16122" max="16122" width="1.5703125" style="1" customWidth="1"/>
    <col min="16123" max="16123" width="14" style="1" customWidth="1"/>
    <col min="16124" max="16124" width="41.5703125" style="1" bestFit="1" customWidth="1"/>
    <col min="16125" max="16384" width="14" style="1"/>
  </cols>
  <sheetData>
    <row r="1" spans="1:8" ht="70.150000000000006" customHeight="1" x14ac:dyDescent="0.75">
      <c r="H1" s="175" t="s">
        <v>29</v>
      </c>
    </row>
    <row r="2" spans="1:8" ht="67.150000000000006" customHeight="1" x14ac:dyDescent="0.75">
      <c r="B2" s="177" t="s">
        <v>19</v>
      </c>
      <c r="C2" s="177"/>
      <c r="D2" s="177"/>
      <c r="E2" s="177"/>
      <c r="F2" s="177"/>
      <c r="G2" s="177"/>
      <c r="H2" s="176"/>
    </row>
    <row r="3" spans="1:8" ht="33" customHeight="1" x14ac:dyDescent="0.75">
      <c r="A3" s="167" t="s">
        <v>0</v>
      </c>
      <c r="B3" s="168"/>
      <c r="C3" s="178">
        <v>45412</v>
      </c>
      <c r="D3" s="179"/>
      <c r="E3" s="180"/>
      <c r="F3" s="10" t="s">
        <v>24</v>
      </c>
      <c r="G3" s="181" t="s">
        <v>81</v>
      </c>
      <c r="H3" s="181"/>
    </row>
    <row r="4" spans="1:8" ht="33" customHeight="1" x14ac:dyDescent="0.75">
      <c r="A4" s="167" t="s">
        <v>15</v>
      </c>
      <c r="B4" s="168"/>
      <c r="C4" s="167" t="s">
        <v>66</v>
      </c>
      <c r="D4" s="169"/>
      <c r="E4" s="168"/>
      <c r="F4" s="10" t="s">
        <v>25</v>
      </c>
      <c r="G4" s="170">
        <v>45412</v>
      </c>
      <c r="H4" s="170"/>
    </row>
    <row r="5" spans="1:8" ht="34.9" customHeight="1" x14ac:dyDescent="0.75">
      <c r="A5" s="167" t="s">
        <v>1</v>
      </c>
      <c r="B5" s="168"/>
      <c r="C5" s="167" t="s">
        <v>158</v>
      </c>
      <c r="D5" s="169"/>
      <c r="E5" s="168"/>
      <c r="F5" s="10" t="s">
        <v>26</v>
      </c>
      <c r="G5" s="170">
        <v>45412</v>
      </c>
      <c r="H5" s="170"/>
    </row>
    <row r="6" spans="1:8" ht="33" customHeight="1" x14ac:dyDescent="0.75">
      <c r="A6" s="167" t="s">
        <v>2</v>
      </c>
      <c r="B6" s="168"/>
      <c r="C6" s="167">
        <v>46</v>
      </c>
      <c r="D6" s="169"/>
      <c r="E6" s="168"/>
      <c r="F6" s="10" t="s">
        <v>27</v>
      </c>
      <c r="G6" s="171"/>
      <c r="H6" s="171"/>
    </row>
    <row r="7" spans="1:8" ht="33" customHeight="1" x14ac:dyDescent="0.75">
      <c r="A7" s="172" t="s">
        <v>14</v>
      </c>
      <c r="B7" s="165" t="s">
        <v>3</v>
      </c>
      <c r="C7" s="165" t="s">
        <v>4</v>
      </c>
      <c r="D7" s="174" t="s">
        <v>5</v>
      </c>
      <c r="E7" s="174"/>
      <c r="F7" s="174"/>
      <c r="G7" s="165" t="s">
        <v>23</v>
      </c>
      <c r="H7" s="165" t="s">
        <v>22</v>
      </c>
    </row>
    <row r="8" spans="1:8" ht="33" customHeight="1" x14ac:dyDescent="0.75">
      <c r="A8" s="173"/>
      <c r="B8" s="166"/>
      <c r="C8" s="166"/>
      <c r="D8" s="9" t="s">
        <v>73</v>
      </c>
      <c r="E8" s="9" t="s">
        <v>74</v>
      </c>
      <c r="F8" s="9" t="s">
        <v>6</v>
      </c>
      <c r="G8" s="166"/>
      <c r="H8" s="166"/>
    </row>
    <row r="9" spans="1:8" ht="51" x14ac:dyDescent="0.75">
      <c r="A9" s="12">
        <v>1</v>
      </c>
      <c r="B9" s="11" t="s">
        <v>51</v>
      </c>
      <c r="C9" s="6"/>
      <c r="D9" s="13">
        <v>19</v>
      </c>
      <c r="E9" s="14">
        <v>20</v>
      </c>
      <c r="F9" s="14">
        <f>E9*D9</f>
        <v>380</v>
      </c>
      <c r="G9" s="14">
        <v>70</v>
      </c>
      <c r="H9" s="15">
        <f>G9*F9</f>
        <v>26600</v>
      </c>
    </row>
    <row r="10" spans="1:8" ht="35.25" x14ac:dyDescent="0.75">
      <c r="A10" s="12">
        <v>2</v>
      </c>
      <c r="B10" s="11"/>
      <c r="C10" s="6"/>
      <c r="D10" s="13"/>
      <c r="E10" s="14"/>
      <c r="F10" s="14">
        <f t="shared" ref="F10:F12" si="0">E10*D10</f>
        <v>0</v>
      </c>
      <c r="G10" s="14"/>
      <c r="H10" s="15">
        <f t="shared" ref="H10:H11" si="1">G10*F10</f>
        <v>0</v>
      </c>
    </row>
    <row r="11" spans="1:8" ht="35.25" x14ac:dyDescent="0.75">
      <c r="A11" s="12">
        <v>3</v>
      </c>
      <c r="B11" s="11"/>
      <c r="C11" s="6"/>
      <c r="D11" s="13"/>
      <c r="E11" s="14">
        <v>0</v>
      </c>
      <c r="F11" s="14">
        <f t="shared" si="0"/>
        <v>0</v>
      </c>
      <c r="G11" s="14"/>
      <c r="H11" s="15">
        <f t="shared" si="1"/>
        <v>0</v>
      </c>
    </row>
    <row r="12" spans="1:8" ht="35.25" x14ac:dyDescent="0.75">
      <c r="A12" s="12">
        <v>4</v>
      </c>
      <c r="B12" s="11"/>
      <c r="C12" s="6"/>
      <c r="D12" s="13"/>
      <c r="E12" s="14"/>
      <c r="F12" s="14">
        <f t="shared" si="0"/>
        <v>0</v>
      </c>
      <c r="G12" s="14"/>
      <c r="H12" s="15">
        <f>G12*F12</f>
        <v>0</v>
      </c>
    </row>
    <row r="13" spans="1:8" ht="35.25" x14ac:dyDescent="0.75">
      <c r="A13" s="12">
        <v>5</v>
      </c>
      <c r="B13" s="11"/>
      <c r="C13" s="6"/>
      <c r="D13" s="7"/>
      <c r="E13" s="14"/>
      <c r="F13" s="14"/>
      <c r="G13" s="14"/>
      <c r="H13" s="15">
        <f>G13*F13</f>
        <v>0</v>
      </c>
    </row>
    <row r="14" spans="1:8" ht="35.25" x14ac:dyDescent="0.75">
      <c r="A14" s="12"/>
      <c r="B14" s="11"/>
      <c r="C14" s="16"/>
      <c r="D14" s="7"/>
      <c r="E14" s="7"/>
      <c r="F14" s="7"/>
      <c r="G14" s="7"/>
      <c r="H14" s="15">
        <f>G14*F14</f>
        <v>0</v>
      </c>
    </row>
    <row r="15" spans="1:8" ht="33" customHeight="1" x14ac:dyDescent="0.75">
      <c r="A15" s="2"/>
      <c r="B15" s="5"/>
      <c r="C15" s="6"/>
      <c r="D15" s="7"/>
      <c r="E15" s="7"/>
      <c r="F15" s="7"/>
      <c r="G15" s="7"/>
      <c r="H15" s="7"/>
    </row>
    <row r="16" spans="1:8" ht="33" customHeight="1" x14ac:dyDescent="0.75">
      <c r="A16" s="2"/>
      <c r="B16" s="5"/>
      <c r="C16" s="6"/>
      <c r="D16" s="7"/>
      <c r="E16" s="7"/>
      <c r="F16" s="7"/>
      <c r="G16" s="7"/>
      <c r="H16" s="7"/>
    </row>
    <row r="17" spans="1:8" ht="33" customHeight="1" x14ac:dyDescent="0.75">
      <c r="A17" s="2"/>
      <c r="B17" s="5"/>
      <c r="C17" s="6"/>
      <c r="D17" s="7"/>
      <c r="E17" s="7"/>
      <c r="F17" s="7"/>
      <c r="G17" s="7"/>
      <c r="H17" s="7"/>
    </row>
    <row r="18" spans="1:8" ht="33" customHeight="1" x14ac:dyDescent="0.75">
      <c r="A18" s="2"/>
      <c r="B18" s="5"/>
      <c r="C18" s="6"/>
      <c r="D18" s="7"/>
      <c r="E18" s="7"/>
      <c r="F18" s="7"/>
      <c r="G18" s="7"/>
      <c r="H18" s="7"/>
    </row>
    <row r="19" spans="1:8" ht="33" customHeight="1" x14ac:dyDescent="0.75">
      <c r="A19" s="2"/>
      <c r="B19" s="5"/>
      <c r="C19" s="6"/>
      <c r="D19" s="7"/>
      <c r="E19" s="7"/>
      <c r="F19" s="7"/>
      <c r="G19" s="7"/>
      <c r="H19" s="7"/>
    </row>
    <row r="20" spans="1:8" ht="33" customHeight="1" x14ac:dyDescent="0.75">
      <c r="A20" s="158" t="s">
        <v>16</v>
      </c>
      <c r="B20" s="159"/>
      <c r="C20" s="159"/>
      <c r="D20" s="159"/>
      <c r="E20" s="159"/>
      <c r="F20" s="159"/>
      <c r="G20" s="160"/>
      <c r="H20" s="128">
        <f>SUM(H9:H14)</f>
        <v>26600</v>
      </c>
    </row>
    <row r="21" spans="1:8" ht="33" customHeight="1" x14ac:dyDescent="0.75">
      <c r="A21" s="161" t="s">
        <v>56</v>
      </c>
      <c r="B21" s="4" t="s">
        <v>7</v>
      </c>
      <c r="C21" s="162"/>
      <c r="D21" s="157"/>
      <c r="E21" s="157"/>
      <c r="F21" s="154" t="s">
        <v>21</v>
      </c>
      <c r="G21" s="154"/>
      <c r="H21" s="155"/>
    </row>
    <row r="22" spans="1:8" ht="33" customHeight="1" x14ac:dyDescent="0.75">
      <c r="A22" s="161"/>
      <c r="B22" s="4" t="s">
        <v>75</v>
      </c>
      <c r="C22" s="156">
        <f>C21</f>
        <v>0</v>
      </c>
      <c r="D22" s="157"/>
      <c r="E22" s="157"/>
      <c r="F22" s="154" t="s">
        <v>21</v>
      </c>
      <c r="G22" s="154"/>
      <c r="H22" s="155"/>
    </row>
    <row r="23" spans="1:8" ht="33" customHeight="1" x14ac:dyDescent="0.75">
      <c r="A23" s="161"/>
      <c r="B23" s="4" t="s">
        <v>9</v>
      </c>
      <c r="C23" s="156">
        <f>C21*0%</f>
        <v>0</v>
      </c>
      <c r="D23" s="157"/>
      <c r="E23" s="157"/>
      <c r="F23" s="154" t="s">
        <v>21</v>
      </c>
      <c r="G23" s="154"/>
      <c r="H23" s="155"/>
    </row>
    <row r="24" spans="1:8" ht="33" customHeight="1" x14ac:dyDescent="0.75">
      <c r="A24" s="161"/>
      <c r="B24" s="4" t="s">
        <v>10</v>
      </c>
      <c r="C24" s="156">
        <f>C21*0%</f>
        <v>0</v>
      </c>
      <c r="D24" s="157"/>
      <c r="E24" s="157"/>
      <c r="F24" s="154" t="s">
        <v>21</v>
      </c>
      <c r="G24" s="154"/>
      <c r="H24" s="155"/>
    </row>
    <row r="25" spans="1:8" ht="33" customHeight="1" x14ac:dyDescent="0.75">
      <c r="A25" s="161"/>
      <c r="B25" s="4" t="s">
        <v>11</v>
      </c>
      <c r="C25" s="156"/>
      <c r="D25" s="157"/>
      <c r="E25" s="157"/>
      <c r="F25" s="154" t="s">
        <v>21</v>
      </c>
      <c r="G25" s="154"/>
      <c r="H25" s="155"/>
    </row>
    <row r="26" spans="1:8" ht="33" customHeight="1" x14ac:dyDescent="0.75">
      <c r="A26" s="161"/>
      <c r="B26" s="4" t="s">
        <v>12</v>
      </c>
      <c r="C26" s="156"/>
      <c r="D26" s="157"/>
      <c r="E26" s="157"/>
      <c r="F26" s="154" t="s">
        <v>21</v>
      </c>
      <c r="G26" s="154"/>
      <c r="H26" s="155"/>
    </row>
    <row r="27" spans="1:8" ht="33" customHeight="1" x14ac:dyDescent="0.75">
      <c r="A27" s="161"/>
      <c r="B27" s="4" t="s">
        <v>13</v>
      </c>
      <c r="C27" s="156">
        <f>H20-C26</f>
        <v>26600</v>
      </c>
      <c r="D27" s="157"/>
      <c r="E27" s="157"/>
      <c r="F27" s="154" t="s">
        <v>21</v>
      </c>
      <c r="G27" s="154"/>
      <c r="H27" s="155"/>
    </row>
    <row r="28" spans="1:8" ht="33" customHeight="1" x14ac:dyDescent="0.75">
      <c r="A28" s="161"/>
      <c r="B28" s="163" t="s">
        <v>17</v>
      </c>
      <c r="C28" s="163"/>
      <c r="D28" s="163"/>
      <c r="E28" s="163"/>
      <c r="F28" s="163"/>
      <c r="G28" s="163"/>
      <c r="H28" s="163"/>
    </row>
    <row r="29" spans="1:8" ht="99.6" customHeight="1" x14ac:dyDescent="0.75">
      <c r="A29" s="161"/>
      <c r="B29" s="164" t="s">
        <v>18</v>
      </c>
      <c r="C29" s="164"/>
      <c r="D29" s="164"/>
      <c r="E29" s="164"/>
      <c r="F29" s="164"/>
      <c r="G29" s="164"/>
      <c r="H29" s="164"/>
    </row>
    <row r="30" spans="1:8" ht="90" customHeight="1" x14ac:dyDescent="0.75">
      <c r="A30" s="161"/>
      <c r="B30" s="164" t="s">
        <v>52</v>
      </c>
      <c r="C30" s="164"/>
      <c r="D30" s="164"/>
      <c r="E30" s="164"/>
      <c r="F30" s="164"/>
      <c r="G30" s="164"/>
      <c r="H30" s="164"/>
    </row>
    <row r="31" spans="1:8" ht="33" customHeight="1" x14ac:dyDescent="0.75">
      <c r="A31" s="3"/>
      <c r="B31" s="3"/>
      <c r="C31" s="3"/>
      <c r="D31" s="3"/>
      <c r="E31" s="3"/>
      <c r="F31" s="3"/>
      <c r="G31" s="3"/>
      <c r="H31" s="3"/>
    </row>
  </sheetData>
  <mergeCells count="39">
    <mergeCell ref="C27:E27"/>
    <mergeCell ref="F27:H27"/>
    <mergeCell ref="A20:G20"/>
    <mergeCell ref="A21:A30"/>
    <mergeCell ref="C21:E21"/>
    <mergeCell ref="F21:H21"/>
    <mergeCell ref="C22:E22"/>
    <mergeCell ref="F22:H22"/>
    <mergeCell ref="C23:E23"/>
    <mergeCell ref="F23:H23"/>
    <mergeCell ref="C24:E24"/>
    <mergeCell ref="F24:H24"/>
    <mergeCell ref="B28:H28"/>
    <mergeCell ref="B29:H29"/>
    <mergeCell ref="B30:H30"/>
    <mergeCell ref="C25:E25"/>
    <mergeCell ref="F25:H25"/>
    <mergeCell ref="C26:E26"/>
    <mergeCell ref="H7:H8"/>
    <mergeCell ref="A5:B5"/>
    <mergeCell ref="C5:E5"/>
    <mergeCell ref="G5:H5"/>
    <mergeCell ref="A6:B6"/>
    <mergeCell ref="C6:E6"/>
    <mergeCell ref="G6:H6"/>
    <mergeCell ref="A7:A8"/>
    <mergeCell ref="B7:B8"/>
    <mergeCell ref="C7:C8"/>
    <mergeCell ref="D7:F7"/>
    <mergeCell ref="G7:G8"/>
    <mergeCell ref="F26:H26"/>
    <mergeCell ref="A4:B4"/>
    <mergeCell ref="C4:E4"/>
    <mergeCell ref="G4:H4"/>
    <mergeCell ref="H1:H2"/>
    <mergeCell ref="B2:G2"/>
    <mergeCell ref="A3:B3"/>
    <mergeCell ref="C3:E3"/>
    <mergeCell ref="G3:H3"/>
  </mergeCells>
  <printOptions horizontalCentered="1" verticalCentered="1"/>
  <pageMargins left="0.25" right="0.25" top="0.75" bottom="0.75" header="0.3" footer="0.3"/>
  <pageSetup paperSize="9" scale="53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2"/>
  <sheetViews>
    <sheetView rightToLeft="1" view="pageBreakPreview" topLeftCell="A13" zoomScale="70" zoomScaleNormal="100" zoomScaleSheetLayoutView="70" workbookViewId="0">
      <selection activeCell="H21" sqref="H21"/>
    </sheetView>
  </sheetViews>
  <sheetFormatPr defaultColWidth="14" defaultRowHeight="33" customHeight="1" x14ac:dyDescent="0.75"/>
  <cols>
    <col min="1" max="1" width="7.7109375" style="1" customWidth="1"/>
    <col min="2" max="2" width="58.5703125" style="1" customWidth="1"/>
    <col min="3" max="3" width="10.85546875" style="1" customWidth="1"/>
    <col min="4" max="4" width="19.7109375" style="1" customWidth="1"/>
    <col min="5" max="5" width="9" style="1" bestFit="1" customWidth="1"/>
    <col min="6" max="6" width="17.140625" style="1" bestFit="1" customWidth="1"/>
    <col min="7" max="7" width="20.140625" style="1" bestFit="1" customWidth="1"/>
    <col min="8" max="8" width="20.28515625" style="1" bestFit="1" customWidth="1"/>
    <col min="9" max="246" width="14" style="1"/>
    <col min="247" max="248" width="14" style="1" customWidth="1"/>
    <col min="249" max="249" width="55.28515625" style="1" bestFit="1" customWidth="1"/>
    <col min="250" max="250" width="1.5703125" style="1" customWidth="1"/>
    <col min="251" max="251" width="14" style="1" customWidth="1"/>
    <col min="252" max="252" width="41.5703125" style="1" bestFit="1" customWidth="1"/>
    <col min="253" max="502" width="14" style="1"/>
    <col min="503" max="504" width="14" style="1" customWidth="1"/>
    <col min="505" max="505" width="55.28515625" style="1" bestFit="1" customWidth="1"/>
    <col min="506" max="506" width="1.5703125" style="1" customWidth="1"/>
    <col min="507" max="507" width="14" style="1" customWidth="1"/>
    <col min="508" max="508" width="41.5703125" style="1" bestFit="1" customWidth="1"/>
    <col min="509" max="758" width="14" style="1"/>
    <col min="759" max="760" width="14" style="1" customWidth="1"/>
    <col min="761" max="761" width="55.28515625" style="1" bestFit="1" customWidth="1"/>
    <col min="762" max="762" width="1.5703125" style="1" customWidth="1"/>
    <col min="763" max="763" width="14" style="1" customWidth="1"/>
    <col min="764" max="764" width="41.5703125" style="1" bestFit="1" customWidth="1"/>
    <col min="765" max="1014" width="14" style="1"/>
    <col min="1015" max="1016" width="14" style="1" customWidth="1"/>
    <col min="1017" max="1017" width="55.28515625" style="1" bestFit="1" customWidth="1"/>
    <col min="1018" max="1018" width="1.5703125" style="1" customWidth="1"/>
    <col min="1019" max="1019" width="14" style="1" customWidth="1"/>
    <col min="1020" max="1020" width="41.5703125" style="1" bestFit="1" customWidth="1"/>
    <col min="1021" max="1270" width="14" style="1"/>
    <col min="1271" max="1272" width="14" style="1" customWidth="1"/>
    <col min="1273" max="1273" width="55.28515625" style="1" bestFit="1" customWidth="1"/>
    <col min="1274" max="1274" width="1.5703125" style="1" customWidth="1"/>
    <col min="1275" max="1275" width="14" style="1" customWidth="1"/>
    <col min="1276" max="1276" width="41.5703125" style="1" bestFit="1" customWidth="1"/>
    <col min="1277" max="1526" width="14" style="1"/>
    <col min="1527" max="1528" width="14" style="1" customWidth="1"/>
    <col min="1529" max="1529" width="55.28515625" style="1" bestFit="1" customWidth="1"/>
    <col min="1530" max="1530" width="1.5703125" style="1" customWidth="1"/>
    <col min="1531" max="1531" width="14" style="1" customWidth="1"/>
    <col min="1532" max="1532" width="41.5703125" style="1" bestFit="1" customWidth="1"/>
    <col min="1533" max="1782" width="14" style="1"/>
    <col min="1783" max="1784" width="14" style="1" customWidth="1"/>
    <col min="1785" max="1785" width="55.28515625" style="1" bestFit="1" customWidth="1"/>
    <col min="1786" max="1786" width="1.5703125" style="1" customWidth="1"/>
    <col min="1787" max="1787" width="14" style="1" customWidth="1"/>
    <col min="1788" max="1788" width="41.5703125" style="1" bestFit="1" customWidth="1"/>
    <col min="1789" max="2038" width="14" style="1"/>
    <col min="2039" max="2040" width="14" style="1" customWidth="1"/>
    <col min="2041" max="2041" width="55.28515625" style="1" bestFit="1" customWidth="1"/>
    <col min="2042" max="2042" width="1.5703125" style="1" customWidth="1"/>
    <col min="2043" max="2043" width="14" style="1" customWidth="1"/>
    <col min="2044" max="2044" width="41.5703125" style="1" bestFit="1" customWidth="1"/>
    <col min="2045" max="2294" width="14" style="1"/>
    <col min="2295" max="2296" width="14" style="1" customWidth="1"/>
    <col min="2297" max="2297" width="55.28515625" style="1" bestFit="1" customWidth="1"/>
    <col min="2298" max="2298" width="1.5703125" style="1" customWidth="1"/>
    <col min="2299" max="2299" width="14" style="1" customWidth="1"/>
    <col min="2300" max="2300" width="41.5703125" style="1" bestFit="1" customWidth="1"/>
    <col min="2301" max="2550" width="14" style="1"/>
    <col min="2551" max="2552" width="14" style="1" customWidth="1"/>
    <col min="2553" max="2553" width="55.28515625" style="1" bestFit="1" customWidth="1"/>
    <col min="2554" max="2554" width="1.5703125" style="1" customWidth="1"/>
    <col min="2555" max="2555" width="14" style="1" customWidth="1"/>
    <col min="2556" max="2556" width="41.5703125" style="1" bestFit="1" customWidth="1"/>
    <col min="2557" max="2806" width="14" style="1"/>
    <col min="2807" max="2808" width="14" style="1" customWidth="1"/>
    <col min="2809" max="2809" width="55.28515625" style="1" bestFit="1" customWidth="1"/>
    <col min="2810" max="2810" width="1.5703125" style="1" customWidth="1"/>
    <col min="2811" max="2811" width="14" style="1" customWidth="1"/>
    <col min="2812" max="2812" width="41.5703125" style="1" bestFit="1" customWidth="1"/>
    <col min="2813" max="3062" width="14" style="1"/>
    <col min="3063" max="3064" width="14" style="1" customWidth="1"/>
    <col min="3065" max="3065" width="55.28515625" style="1" bestFit="1" customWidth="1"/>
    <col min="3066" max="3066" width="1.5703125" style="1" customWidth="1"/>
    <col min="3067" max="3067" width="14" style="1" customWidth="1"/>
    <col min="3068" max="3068" width="41.5703125" style="1" bestFit="1" customWidth="1"/>
    <col min="3069" max="3318" width="14" style="1"/>
    <col min="3319" max="3320" width="14" style="1" customWidth="1"/>
    <col min="3321" max="3321" width="55.28515625" style="1" bestFit="1" customWidth="1"/>
    <col min="3322" max="3322" width="1.5703125" style="1" customWidth="1"/>
    <col min="3323" max="3323" width="14" style="1" customWidth="1"/>
    <col min="3324" max="3324" width="41.5703125" style="1" bestFit="1" customWidth="1"/>
    <col min="3325" max="3574" width="14" style="1"/>
    <col min="3575" max="3576" width="14" style="1" customWidth="1"/>
    <col min="3577" max="3577" width="55.28515625" style="1" bestFit="1" customWidth="1"/>
    <col min="3578" max="3578" width="1.5703125" style="1" customWidth="1"/>
    <col min="3579" max="3579" width="14" style="1" customWidth="1"/>
    <col min="3580" max="3580" width="41.5703125" style="1" bestFit="1" customWidth="1"/>
    <col min="3581" max="3830" width="14" style="1"/>
    <col min="3831" max="3832" width="14" style="1" customWidth="1"/>
    <col min="3833" max="3833" width="55.28515625" style="1" bestFit="1" customWidth="1"/>
    <col min="3834" max="3834" width="1.5703125" style="1" customWidth="1"/>
    <col min="3835" max="3835" width="14" style="1" customWidth="1"/>
    <col min="3836" max="3836" width="41.5703125" style="1" bestFit="1" customWidth="1"/>
    <col min="3837" max="4086" width="14" style="1"/>
    <col min="4087" max="4088" width="14" style="1" customWidth="1"/>
    <col min="4089" max="4089" width="55.28515625" style="1" bestFit="1" customWidth="1"/>
    <col min="4090" max="4090" width="1.5703125" style="1" customWidth="1"/>
    <col min="4091" max="4091" width="14" style="1" customWidth="1"/>
    <col min="4092" max="4092" width="41.5703125" style="1" bestFit="1" customWidth="1"/>
    <col min="4093" max="4342" width="14" style="1"/>
    <col min="4343" max="4344" width="14" style="1" customWidth="1"/>
    <col min="4345" max="4345" width="55.28515625" style="1" bestFit="1" customWidth="1"/>
    <col min="4346" max="4346" width="1.5703125" style="1" customWidth="1"/>
    <col min="4347" max="4347" width="14" style="1" customWidth="1"/>
    <col min="4348" max="4348" width="41.5703125" style="1" bestFit="1" customWidth="1"/>
    <col min="4349" max="4598" width="14" style="1"/>
    <col min="4599" max="4600" width="14" style="1" customWidth="1"/>
    <col min="4601" max="4601" width="55.28515625" style="1" bestFit="1" customWidth="1"/>
    <col min="4602" max="4602" width="1.5703125" style="1" customWidth="1"/>
    <col min="4603" max="4603" width="14" style="1" customWidth="1"/>
    <col min="4604" max="4604" width="41.5703125" style="1" bestFit="1" customWidth="1"/>
    <col min="4605" max="4854" width="14" style="1"/>
    <col min="4855" max="4856" width="14" style="1" customWidth="1"/>
    <col min="4857" max="4857" width="55.28515625" style="1" bestFit="1" customWidth="1"/>
    <col min="4858" max="4858" width="1.5703125" style="1" customWidth="1"/>
    <col min="4859" max="4859" width="14" style="1" customWidth="1"/>
    <col min="4860" max="4860" width="41.5703125" style="1" bestFit="1" customWidth="1"/>
    <col min="4861" max="5110" width="14" style="1"/>
    <col min="5111" max="5112" width="14" style="1" customWidth="1"/>
    <col min="5113" max="5113" width="55.28515625" style="1" bestFit="1" customWidth="1"/>
    <col min="5114" max="5114" width="1.5703125" style="1" customWidth="1"/>
    <col min="5115" max="5115" width="14" style="1" customWidth="1"/>
    <col min="5116" max="5116" width="41.5703125" style="1" bestFit="1" customWidth="1"/>
    <col min="5117" max="5366" width="14" style="1"/>
    <col min="5367" max="5368" width="14" style="1" customWidth="1"/>
    <col min="5369" max="5369" width="55.28515625" style="1" bestFit="1" customWidth="1"/>
    <col min="5370" max="5370" width="1.5703125" style="1" customWidth="1"/>
    <col min="5371" max="5371" width="14" style="1" customWidth="1"/>
    <col min="5372" max="5372" width="41.5703125" style="1" bestFit="1" customWidth="1"/>
    <col min="5373" max="5622" width="14" style="1"/>
    <col min="5623" max="5624" width="14" style="1" customWidth="1"/>
    <col min="5625" max="5625" width="55.28515625" style="1" bestFit="1" customWidth="1"/>
    <col min="5626" max="5626" width="1.5703125" style="1" customWidth="1"/>
    <col min="5627" max="5627" width="14" style="1" customWidth="1"/>
    <col min="5628" max="5628" width="41.5703125" style="1" bestFit="1" customWidth="1"/>
    <col min="5629" max="5878" width="14" style="1"/>
    <col min="5879" max="5880" width="14" style="1" customWidth="1"/>
    <col min="5881" max="5881" width="55.28515625" style="1" bestFit="1" customWidth="1"/>
    <col min="5882" max="5882" width="1.5703125" style="1" customWidth="1"/>
    <col min="5883" max="5883" width="14" style="1" customWidth="1"/>
    <col min="5884" max="5884" width="41.5703125" style="1" bestFit="1" customWidth="1"/>
    <col min="5885" max="6134" width="14" style="1"/>
    <col min="6135" max="6136" width="14" style="1" customWidth="1"/>
    <col min="6137" max="6137" width="55.28515625" style="1" bestFit="1" customWidth="1"/>
    <col min="6138" max="6138" width="1.5703125" style="1" customWidth="1"/>
    <col min="6139" max="6139" width="14" style="1" customWidth="1"/>
    <col min="6140" max="6140" width="41.5703125" style="1" bestFit="1" customWidth="1"/>
    <col min="6141" max="6390" width="14" style="1"/>
    <col min="6391" max="6392" width="14" style="1" customWidth="1"/>
    <col min="6393" max="6393" width="55.28515625" style="1" bestFit="1" customWidth="1"/>
    <col min="6394" max="6394" width="1.5703125" style="1" customWidth="1"/>
    <col min="6395" max="6395" width="14" style="1" customWidth="1"/>
    <col min="6396" max="6396" width="41.5703125" style="1" bestFit="1" customWidth="1"/>
    <col min="6397" max="6646" width="14" style="1"/>
    <col min="6647" max="6648" width="14" style="1" customWidth="1"/>
    <col min="6649" max="6649" width="55.28515625" style="1" bestFit="1" customWidth="1"/>
    <col min="6650" max="6650" width="1.5703125" style="1" customWidth="1"/>
    <col min="6651" max="6651" width="14" style="1" customWidth="1"/>
    <col min="6652" max="6652" width="41.5703125" style="1" bestFit="1" customWidth="1"/>
    <col min="6653" max="6902" width="14" style="1"/>
    <col min="6903" max="6904" width="14" style="1" customWidth="1"/>
    <col min="6905" max="6905" width="55.28515625" style="1" bestFit="1" customWidth="1"/>
    <col min="6906" max="6906" width="1.5703125" style="1" customWidth="1"/>
    <col min="6907" max="6907" width="14" style="1" customWidth="1"/>
    <col min="6908" max="6908" width="41.5703125" style="1" bestFit="1" customWidth="1"/>
    <col min="6909" max="7158" width="14" style="1"/>
    <col min="7159" max="7160" width="14" style="1" customWidth="1"/>
    <col min="7161" max="7161" width="55.28515625" style="1" bestFit="1" customWidth="1"/>
    <col min="7162" max="7162" width="1.5703125" style="1" customWidth="1"/>
    <col min="7163" max="7163" width="14" style="1" customWidth="1"/>
    <col min="7164" max="7164" width="41.5703125" style="1" bestFit="1" customWidth="1"/>
    <col min="7165" max="7414" width="14" style="1"/>
    <col min="7415" max="7416" width="14" style="1" customWidth="1"/>
    <col min="7417" max="7417" width="55.28515625" style="1" bestFit="1" customWidth="1"/>
    <col min="7418" max="7418" width="1.5703125" style="1" customWidth="1"/>
    <col min="7419" max="7419" width="14" style="1" customWidth="1"/>
    <col min="7420" max="7420" width="41.5703125" style="1" bestFit="1" customWidth="1"/>
    <col min="7421" max="7670" width="14" style="1"/>
    <col min="7671" max="7672" width="14" style="1" customWidth="1"/>
    <col min="7673" max="7673" width="55.28515625" style="1" bestFit="1" customWidth="1"/>
    <col min="7674" max="7674" width="1.5703125" style="1" customWidth="1"/>
    <col min="7675" max="7675" width="14" style="1" customWidth="1"/>
    <col min="7676" max="7676" width="41.5703125" style="1" bestFit="1" customWidth="1"/>
    <col min="7677" max="7926" width="14" style="1"/>
    <col min="7927" max="7928" width="14" style="1" customWidth="1"/>
    <col min="7929" max="7929" width="55.28515625" style="1" bestFit="1" customWidth="1"/>
    <col min="7930" max="7930" width="1.5703125" style="1" customWidth="1"/>
    <col min="7931" max="7931" width="14" style="1" customWidth="1"/>
    <col min="7932" max="7932" width="41.5703125" style="1" bestFit="1" customWidth="1"/>
    <col min="7933" max="8182" width="14" style="1"/>
    <col min="8183" max="8184" width="14" style="1" customWidth="1"/>
    <col min="8185" max="8185" width="55.28515625" style="1" bestFit="1" customWidth="1"/>
    <col min="8186" max="8186" width="1.5703125" style="1" customWidth="1"/>
    <col min="8187" max="8187" width="14" style="1" customWidth="1"/>
    <col min="8188" max="8188" width="41.5703125" style="1" bestFit="1" customWidth="1"/>
    <col min="8189" max="8438" width="14" style="1"/>
    <col min="8439" max="8440" width="14" style="1" customWidth="1"/>
    <col min="8441" max="8441" width="55.28515625" style="1" bestFit="1" customWidth="1"/>
    <col min="8442" max="8442" width="1.5703125" style="1" customWidth="1"/>
    <col min="8443" max="8443" width="14" style="1" customWidth="1"/>
    <col min="8444" max="8444" width="41.5703125" style="1" bestFit="1" customWidth="1"/>
    <col min="8445" max="8694" width="14" style="1"/>
    <col min="8695" max="8696" width="14" style="1" customWidth="1"/>
    <col min="8697" max="8697" width="55.28515625" style="1" bestFit="1" customWidth="1"/>
    <col min="8698" max="8698" width="1.5703125" style="1" customWidth="1"/>
    <col min="8699" max="8699" width="14" style="1" customWidth="1"/>
    <col min="8700" max="8700" width="41.5703125" style="1" bestFit="1" customWidth="1"/>
    <col min="8701" max="8950" width="14" style="1"/>
    <col min="8951" max="8952" width="14" style="1" customWidth="1"/>
    <col min="8953" max="8953" width="55.28515625" style="1" bestFit="1" customWidth="1"/>
    <col min="8954" max="8954" width="1.5703125" style="1" customWidth="1"/>
    <col min="8955" max="8955" width="14" style="1" customWidth="1"/>
    <col min="8956" max="8956" width="41.5703125" style="1" bestFit="1" customWidth="1"/>
    <col min="8957" max="9206" width="14" style="1"/>
    <col min="9207" max="9208" width="14" style="1" customWidth="1"/>
    <col min="9209" max="9209" width="55.28515625" style="1" bestFit="1" customWidth="1"/>
    <col min="9210" max="9210" width="1.5703125" style="1" customWidth="1"/>
    <col min="9211" max="9211" width="14" style="1" customWidth="1"/>
    <col min="9212" max="9212" width="41.5703125" style="1" bestFit="1" customWidth="1"/>
    <col min="9213" max="9462" width="14" style="1"/>
    <col min="9463" max="9464" width="14" style="1" customWidth="1"/>
    <col min="9465" max="9465" width="55.28515625" style="1" bestFit="1" customWidth="1"/>
    <col min="9466" max="9466" width="1.5703125" style="1" customWidth="1"/>
    <col min="9467" max="9467" width="14" style="1" customWidth="1"/>
    <col min="9468" max="9468" width="41.5703125" style="1" bestFit="1" customWidth="1"/>
    <col min="9469" max="9718" width="14" style="1"/>
    <col min="9719" max="9720" width="14" style="1" customWidth="1"/>
    <col min="9721" max="9721" width="55.28515625" style="1" bestFit="1" customWidth="1"/>
    <col min="9722" max="9722" width="1.5703125" style="1" customWidth="1"/>
    <col min="9723" max="9723" width="14" style="1" customWidth="1"/>
    <col min="9724" max="9724" width="41.5703125" style="1" bestFit="1" customWidth="1"/>
    <col min="9725" max="9974" width="14" style="1"/>
    <col min="9975" max="9976" width="14" style="1" customWidth="1"/>
    <col min="9977" max="9977" width="55.28515625" style="1" bestFit="1" customWidth="1"/>
    <col min="9978" max="9978" width="1.5703125" style="1" customWidth="1"/>
    <col min="9979" max="9979" width="14" style="1" customWidth="1"/>
    <col min="9980" max="9980" width="41.5703125" style="1" bestFit="1" customWidth="1"/>
    <col min="9981" max="10230" width="14" style="1"/>
    <col min="10231" max="10232" width="14" style="1" customWidth="1"/>
    <col min="10233" max="10233" width="55.28515625" style="1" bestFit="1" customWidth="1"/>
    <col min="10234" max="10234" width="1.5703125" style="1" customWidth="1"/>
    <col min="10235" max="10235" width="14" style="1" customWidth="1"/>
    <col min="10236" max="10236" width="41.5703125" style="1" bestFit="1" customWidth="1"/>
    <col min="10237" max="10486" width="14" style="1"/>
    <col min="10487" max="10488" width="14" style="1" customWidth="1"/>
    <col min="10489" max="10489" width="55.28515625" style="1" bestFit="1" customWidth="1"/>
    <col min="10490" max="10490" width="1.5703125" style="1" customWidth="1"/>
    <col min="10491" max="10491" width="14" style="1" customWidth="1"/>
    <col min="10492" max="10492" width="41.5703125" style="1" bestFit="1" customWidth="1"/>
    <col min="10493" max="10742" width="14" style="1"/>
    <col min="10743" max="10744" width="14" style="1" customWidth="1"/>
    <col min="10745" max="10745" width="55.28515625" style="1" bestFit="1" customWidth="1"/>
    <col min="10746" max="10746" width="1.5703125" style="1" customWidth="1"/>
    <col min="10747" max="10747" width="14" style="1" customWidth="1"/>
    <col min="10748" max="10748" width="41.5703125" style="1" bestFit="1" customWidth="1"/>
    <col min="10749" max="10998" width="14" style="1"/>
    <col min="10999" max="11000" width="14" style="1" customWidth="1"/>
    <col min="11001" max="11001" width="55.28515625" style="1" bestFit="1" customWidth="1"/>
    <col min="11002" max="11002" width="1.5703125" style="1" customWidth="1"/>
    <col min="11003" max="11003" width="14" style="1" customWidth="1"/>
    <col min="11004" max="11004" width="41.5703125" style="1" bestFit="1" customWidth="1"/>
    <col min="11005" max="11254" width="14" style="1"/>
    <col min="11255" max="11256" width="14" style="1" customWidth="1"/>
    <col min="11257" max="11257" width="55.28515625" style="1" bestFit="1" customWidth="1"/>
    <col min="11258" max="11258" width="1.5703125" style="1" customWidth="1"/>
    <col min="11259" max="11259" width="14" style="1" customWidth="1"/>
    <col min="11260" max="11260" width="41.5703125" style="1" bestFit="1" customWidth="1"/>
    <col min="11261" max="11510" width="14" style="1"/>
    <col min="11511" max="11512" width="14" style="1" customWidth="1"/>
    <col min="11513" max="11513" width="55.28515625" style="1" bestFit="1" customWidth="1"/>
    <col min="11514" max="11514" width="1.5703125" style="1" customWidth="1"/>
    <col min="11515" max="11515" width="14" style="1" customWidth="1"/>
    <col min="11516" max="11516" width="41.5703125" style="1" bestFit="1" customWidth="1"/>
    <col min="11517" max="11766" width="14" style="1"/>
    <col min="11767" max="11768" width="14" style="1" customWidth="1"/>
    <col min="11769" max="11769" width="55.28515625" style="1" bestFit="1" customWidth="1"/>
    <col min="11770" max="11770" width="1.5703125" style="1" customWidth="1"/>
    <col min="11771" max="11771" width="14" style="1" customWidth="1"/>
    <col min="11772" max="11772" width="41.5703125" style="1" bestFit="1" customWidth="1"/>
    <col min="11773" max="12022" width="14" style="1"/>
    <col min="12023" max="12024" width="14" style="1" customWidth="1"/>
    <col min="12025" max="12025" width="55.28515625" style="1" bestFit="1" customWidth="1"/>
    <col min="12026" max="12026" width="1.5703125" style="1" customWidth="1"/>
    <col min="12027" max="12027" width="14" style="1" customWidth="1"/>
    <col min="12028" max="12028" width="41.5703125" style="1" bestFit="1" customWidth="1"/>
    <col min="12029" max="12278" width="14" style="1"/>
    <col min="12279" max="12280" width="14" style="1" customWidth="1"/>
    <col min="12281" max="12281" width="55.28515625" style="1" bestFit="1" customWidth="1"/>
    <col min="12282" max="12282" width="1.5703125" style="1" customWidth="1"/>
    <col min="12283" max="12283" width="14" style="1" customWidth="1"/>
    <col min="12284" max="12284" width="41.5703125" style="1" bestFit="1" customWidth="1"/>
    <col min="12285" max="12534" width="14" style="1"/>
    <col min="12535" max="12536" width="14" style="1" customWidth="1"/>
    <col min="12537" max="12537" width="55.28515625" style="1" bestFit="1" customWidth="1"/>
    <col min="12538" max="12538" width="1.5703125" style="1" customWidth="1"/>
    <col min="12539" max="12539" width="14" style="1" customWidth="1"/>
    <col min="12540" max="12540" width="41.5703125" style="1" bestFit="1" customWidth="1"/>
    <col min="12541" max="12790" width="14" style="1"/>
    <col min="12791" max="12792" width="14" style="1" customWidth="1"/>
    <col min="12793" max="12793" width="55.28515625" style="1" bestFit="1" customWidth="1"/>
    <col min="12794" max="12794" width="1.5703125" style="1" customWidth="1"/>
    <col min="12795" max="12795" width="14" style="1" customWidth="1"/>
    <col min="12796" max="12796" width="41.5703125" style="1" bestFit="1" customWidth="1"/>
    <col min="12797" max="13046" width="14" style="1"/>
    <col min="13047" max="13048" width="14" style="1" customWidth="1"/>
    <col min="13049" max="13049" width="55.28515625" style="1" bestFit="1" customWidth="1"/>
    <col min="13050" max="13050" width="1.5703125" style="1" customWidth="1"/>
    <col min="13051" max="13051" width="14" style="1" customWidth="1"/>
    <col min="13052" max="13052" width="41.5703125" style="1" bestFit="1" customWidth="1"/>
    <col min="13053" max="13302" width="14" style="1"/>
    <col min="13303" max="13304" width="14" style="1" customWidth="1"/>
    <col min="13305" max="13305" width="55.28515625" style="1" bestFit="1" customWidth="1"/>
    <col min="13306" max="13306" width="1.5703125" style="1" customWidth="1"/>
    <col min="13307" max="13307" width="14" style="1" customWidth="1"/>
    <col min="13308" max="13308" width="41.5703125" style="1" bestFit="1" customWidth="1"/>
    <col min="13309" max="13558" width="14" style="1"/>
    <col min="13559" max="13560" width="14" style="1" customWidth="1"/>
    <col min="13561" max="13561" width="55.28515625" style="1" bestFit="1" customWidth="1"/>
    <col min="13562" max="13562" width="1.5703125" style="1" customWidth="1"/>
    <col min="13563" max="13563" width="14" style="1" customWidth="1"/>
    <col min="13564" max="13564" width="41.5703125" style="1" bestFit="1" customWidth="1"/>
    <col min="13565" max="13814" width="14" style="1"/>
    <col min="13815" max="13816" width="14" style="1" customWidth="1"/>
    <col min="13817" max="13817" width="55.28515625" style="1" bestFit="1" customWidth="1"/>
    <col min="13818" max="13818" width="1.5703125" style="1" customWidth="1"/>
    <col min="13819" max="13819" width="14" style="1" customWidth="1"/>
    <col min="13820" max="13820" width="41.5703125" style="1" bestFit="1" customWidth="1"/>
    <col min="13821" max="14070" width="14" style="1"/>
    <col min="14071" max="14072" width="14" style="1" customWidth="1"/>
    <col min="14073" max="14073" width="55.28515625" style="1" bestFit="1" customWidth="1"/>
    <col min="14074" max="14074" width="1.5703125" style="1" customWidth="1"/>
    <col min="14075" max="14075" width="14" style="1" customWidth="1"/>
    <col min="14076" max="14076" width="41.5703125" style="1" bestFit="1" customWidth="1"/>
    <col min="14077" max="14326" width="14" style="1"/>
    <col min="14327" max="14328" width="14" style="1" customWidth="1"/>
    <col min="14329" max="14329" width="55.28515625" style="1" bestFit="1" customWidth="1"/>
    <col min="14330" max="14330" width="1.5703125" style="1" customWidth="1"/>
    <col min="14331" max="14331" width="14" style="1" customWidth="1"/>
    <col min="14332" max="14332" width="41.5703125" style="1" bestFit="1" customWidth="1"/>
    <col min="14333" max="14582" width="14" style="1"/>
    <col min="14583" max="14584" width="14" style="1" customWidth="1"/>
    <col min="14585" max="14585" width="55.28515625" style="1" bestFit="1" customWidth="1"/>
    <col min="14586" max="14586" width="1.5703125" style="1" customWidth="1"/>
    <col min="14587" max="14587" width="14" style="1" customWidth="1"/>
    <col min="14588" max="14588" width="41.5703125" style="1" bestFit="1" customWidth="1"/>
    <col min="14589" max="14838" width="14" style="1"/>
    <col min="14839" max="14840" width="14" style="1" customWidth="1"/>
    <col min="14841" max="14841" width="55.28515625" style="1" bestFit="1" customWidth="1"/>
    <col min="14842" max="14842" width="1.5703125" style="1" customWidth="1"/>
    <col min="14843" max="14843" width="14" style="1" customWidth="1"/>
    <col min="14844" max="14844" width="41.5703125" style="1" bestFit="1" customWidth="1"/>
    <col min="14845" max="15094" width="14" style="1"/>
    <col min="15095" max="15096" width="14" style="1" customWidth="1"/>
    <col min="15097" max="15097" width="55.28515625" style="1" bestFit="1" customWidth="1"/>
    <col min="15098" max="15098" width="1.5703125" style="1" customWidth="1"/>
    <col min="15099" max="15099" width="14" style="1" customWidth="1"/>
    <col min="15100" max="15100" width="41.5703125" style="1" bestFit="1" customWidth="1"/>
    <col min="15101" max="15350" width="14" style="1"/>
    <col min="15351" max="15352" width="14" style="1" customWidth="1"/>
    <col min="15353" max="15353" width="55.28515625" style="1" bestFit="1" customWidth="1"/>
    <col min="15354" max="15354" width="1.5703125" style="1" customWidth="1"/>
    <col min="15355" max="15355" width="14" style="1" customWidth="1"/>
    <col min="15356" max="15356" width="41.5703125" style="1" bestFit="1" customWidth="1"/>
    <col min="15357" max="15606" width="14" style="1"/>
    <col min="15607" max="15608" width="14" style="1" customWidth="1"/>
    <col min="15609" max="15609" width="55.28515625" style="1" bestFit="1" customWidth="1"/>
    <col min="15610" max="15610" width="1.5703125" style="1" customWidth="1"/>
    <col min="15611" max="15611" width="14" style="1" customWidth="1"/>
    <col min="15612" max="15612" width="41.5703125" style="1" bestFit="1" customWidth="1"/>
    <col min="15613" max="15862" width="14" style="1"/>
    <col min="15863" max="15864" width="14" style="1" customWidth="1"/>
    <col min="15865" max="15865" width="55.28515625" style="1" bestFit="1" customWidth="1"/>
    <col min="15866" max="15866" width="1.5703125" style="1" customWidth="1"/>
    <col min="15867" max="15867" width="14" style="1" customWidth="1"/>
    <col min="15868" max="15868" width="41.5703125" style="1" bestFit="1" customWidth="1"/>
    <col min="15869" max="16118" width="14" style="1"/>
    <col min="16119" max="16120" width="14" style="1" customWidth="1"/>
    <col min="16121" max="16121" width="55.28515625" style="1" bestFit="1" customWidth="1"/>
    <col min="16122" max="16122" width="1.5703125" style="1" customWidth="1"/>
    <col min="16123" max="16123" width="14" style="1" customWidth="1"/>
    <col min="16124" max="16124" width="41.5703125" style="1" bestFit="1" customWidth="1"/>
    <col min="16125" max="16384" width="14" style="1"/>
  </cols>
  <sheetData>
    <row r="1" spans="1:8" ht="70.150000000000006" customHeight="1" x14ac:dyDescent="0.75">
      <c r="H1" s="175" t="s">
        <v>29</v>
      </c>
    </row>
    <row r="2" spans="1:8" ht="67.150000000000006" customHeight="1" x14ac:dyDescent="0.75">
      <c r="B2" s="177" t="s">
        <v>19</v>
      </c>
      <c r="C2" s="177"/>
      <c r="D2" s="177"/>
      <c r="E2" s="177"/>
      <c r="F2" s="177"/>
      <c r="G2" s="177"/>
      <c r="H2" s="176"/>
    </row>
    <row r="3" spans="1:8" ht="33" customHeight="1" x14ac:dyDescent="0.75">
      <c r="A3" s="167" t="s">
        <v>0</v>
      </c>
      <c r="B3" s="168"/>
      <c r="C3" s="178">
        <v>45412</v>
      </c>
      <c r="D3" s="179"/>
      <c r="E3" s="180"/>
      <c r="F3" s="10" t="s">
        <v>24</v>
      </c>
      <c r="G3" s="181" t="s">
        <v>112</v>
      </c>
      <c r="H3" s="181"/>
    </row>
    <row r="4" spans="1:8" ht="33" customHeight="1" x14ac:dyDescent="0.75">
      <c r="A4" s="167" t="s">
        <v>292</v>
      </c>
      <c r="B4" s="168"/>
      <c r="C4" s="167" t="s">
        <v>66</v>
      </c>
      <c r="D4" s="169"/>
      <c r="E4" s="168"/>
      <c r="F4" s="10" t="s">
        <v>25</v>
      </c>
      <c r="G4" s="170">
        <v>45412</v>
      </c>
      <c r="H4" s="170"/>
    </row>
    <row r="5" spans="1:8" ht="34.9" customHeight="1" x14ac:dyDescent="0.75">
      <c r="A5" s="167" t="s">
        <v>1</v>
      </c>
      <c r="B5" s="168"/>
      <c r="C5" s="167" t="s">
        <v>71</v>
      </c>
      <c r="D5" s="169"/>
      <c r="E5" s="168"/>
      <c r="F5" s="10" t="s">
        <v>26</v>
      </c>
      <c r="G5" s="170">
        <v>45412</v>
      </c>
      <c r="H5" s="170"/>
    </row>
    <row r="6" spans="1:8" ht="33" customHeight="1" x14ac:dyDescent="0.75">
      <c r="A6" s="167" t="s">
        <v>2</v>
      </c>
      <c r="B6" s="168"/>
      <c r="C6" s="167">
        <v>45</v>
      </c>
      <c r="D6" s="169"/>
      <c r="E6" s="168"/>
      <c r="F6" s="10" t="s">
        <v>27</v>
      </c>
      <c r="G6" s="171"/>
      <c r="H6" s="171"/>
    </row>
    <row r="7" spans="1:8" ht="33" customHeight="1" x14ac:dyDescent="0.75">
      <c r="A7" s="172" t="s">
        <v>14</v>
      </c>
      <c r="B7" s="165" t="s">
        <v>3</v>
      </c>
      <c r="C7" s="165" t="s">
        <v>4</v>
      </c>
      <c r="D7" s="174" t="s">
        <v>5</v>
      </c>
      <c r="E7" s="174"/>
      <c r="F7" s="174"/>
      <c r="G7" s="165" t="s">
        <v>23</v>
      </c>
      <c r="H7" s="165" t="s">
        <v>22</v>
      </c>
    </row>
    <row r="8" spans="1:8" ht="33" customHeight="1" x14ac:dyDescent="0.75">
      <c r="A8" s="173"/>
      <c r="B8" s="166"/>
      <c r="C8" s="166"/>
      <c r="D8" s="9" t="s">
        <v>270</v>
      </c>
      <c r="E8" s="9" t="s">
        <v>271</v>
      </c>
      <c r="F8" s="9" t="s">
        <v>74</v>
      </c>
      <c r="G8" s="166"/>
      <c r="H8" s="166"/>
    </row>
    <row r="9" spans="1:8" ht="76.5" x14ac:dyDescent="0.75">
      <c r="A9" s="12">
        <v>1</v>
      </c>
      <c r="B9" s="11" t="s">
        <v>293</v>
      </c>
      <c r="C9" s="6"/>
      <c r="D9" s="13">
        <v>7.63</v>
      </c>
      <c r="E9" s="14">
        <v>4.2</v>
      </c>
      <c r="F9" s="14">
        <f>E9*D9</f>
        <v>32.045999999999999</v>
      </c>
      <c r="G9" s="14">
        <v>575</v>
      </c>
      <c r="H9" s="15">
        <f>G9*F9</f>
        <v>18426.45</v>
      </c>
    </row>
    <row r="10" spans="1:8" ht="76.5" x14ac:dyDescent="0.75">
      <c r="A10" s="12"/>
      <c r="B10" s="11" t="s">
        <v>296</v>
      </c>
      <c r="C10" s="6"/>
      <c r="D10" s="13">
        <v>11.18</v>
      </c>
      <c r="E10" s="14">
        <v>3.4</v>
      </c>
      <c r="F10" s="14">
        <f>E10*D10</f>
        <v>38.012</v>
      </c>
      <c r="G10" s="14">
        <v>575</v>
      </c>
      <c r="H10" s="15">
        <f>G10*F10</f>
        <v>21856.9</v>
      </c>
    </row>
    <row r="11" spans="1:8" ht="102" x14ac:dyDescent="0.75">
      <c r="A11" s="12">
        <v>2</v>
      </c>
      <c r="B11" s="11" t="s">
        <v>294</v>
      </c>
      <c r="C11" s="6"/>
      <c r="D11" s="13">
        <v>36</v>
      </c>
      <c r="E11" s="14">
        <v>0.4</v>
      </c>
      <c r="F11" s="14">
        <f>E11*D11</f>
        <v>14.4</v>
      </c>
      <c r="G11" s="14">
        <v>575</v>
      </c>
      <c r="H11" s="15">
        <f t="shared" ref="H11:H12" si="0">G11*F11</f>
        <v>8280</v>
      </c>
    </row>
    <row r="12" spans="1:8" ht="76.5" x14ac:dyDescent="0.75">
      <c r="A12" s="12">
        <v>3</v>
      </c>
      <c r="B12" s="11" t="s">
        <v>295</v>
      </c>
      <c r="C12" s="6"/>
      <c r="D12" s="13">
        <v>58.79</v>
      </c>
      <c r="E12" s="14">
        <v>0.3</v>
      </c>
      <c r="F12" s="14">
        <f t="shared" ref="F12:F13" si="1">E12*D12</f>
        <v>17.637</v>
      </c>
      <c r="G12" s="14">
        <v>240</v>
      </c>
      <c r="H12" s="15">
        <f t="shared" si="0"/>
        <v>4232.88</v>
      </c>
    </row>
    <row r="13" spans="1:8" ht="35.25" x14ac:dyDescent="0.75">
      <c r="A13" s="12">
        <v>4</v>
      </c>
      <c r="B13" s="11"/>
      <c r="C13" s="6"/>
      <c r="D13" s="13"/>
      <c r="E13" s="14"/>
      <c r="F13" s="14">
        <f t="shared" si="1"/>
        <v>0</v>
      </c>
      <c r="G13" s="14"/>
      <c r="H13" s="15">
        <f>G13*F13</f>
        <v>0</v>
      </c>
    </row>
    <row r="14" spans="1:8" ht="35.25" x14ac:dyDescent="0.75">
      <c r="A14" s="12">
        <v>5</v>
      </c>
      <c r="B14" s="11"/>
      <c r="C14" s="6"/>
      <c r="D14" s="7"/>
      <c r="E14" s="14"/>
      <c r="F14" s="14"/>
      <c r="G14" s="14"/>
      <c r="H14" s="15">
        <f>G14*F14</f>
        <v>0</v>
      </c>
    </row>
    <row r="15" spans="1:8" ht="35.25" x14ac:dyDescent="0.75">
      <c r="A15" s="12"/>
      <c r="B15" s="11"/>
      <c r="C15" s="16"/>
      <c r="D15" s="7"/>
      <c r="E15" s="7"/>
      <c r="F15" s="7"/>
      <c r="G15" s="7"/>
      <c r="H15" s="15">
        <f>G15*F15</f>
        <v>0</v>
      </c>
    </row>
    <row r="16" spans="1:8" ht="33" customHeight="1" x14ac:dyDescent="0.75">
      <c r="A16" s="2"/>
      <c r="B16" s="5"/>
      <c r="C16" s="6"/>
      <c r="D16" s="7"/>
      <c r="E16" s="7"/>
      <c r="F16" s="7"/>
      <c r="G16" s="7"/>
      <c r="H16" s="7"/>
    </row>
    <row r="17" spans="1:8" ht="33" customHeight="1" x14ac:dyDescent="0.75">
      <c r="A17" s="2"/>
      <c r="B17" s="5"/>
      <c r="C17" s="6"/>
      <c r="D17" s="7"/>
      <c r="E17" s="7"/>
      <c r="F17" s="7"/>
      <c r="G17" s="7"/>
      <c r="H17" s="7"/>
    </row>
    <row r="18" spans="1:8" ht="33" customHeight="1" x14ac:dyDescent="0.75">
      <c r="A18" s="2"/>
      <c r="B18" s="5"/>
      <c r="C18" s="6"/>
      <c r="D18" s="7"/>
      <c r="E18" s="7"/>
      <c r="F18" s="7"/>
      <c r="G18" s="7"/>
      <c r="H18" s="7"/>
    </row>
    <row r="19" spans="1:8" ht="33" customHeight="1" x14ac:dyDescent="0.75">
      <c r="A19" s="2"/>
      <c r="B19" s="5"/>
      <c r="C19" s="6"/>
      <c r="D19" s="7"/>
      <c r="E19" s="7"/>
      <c r="F19" s="7"/>
      <c r="G19" s="7"/>
      <c r="H19" s="7"/>
    </row>
    <row r="20" spans="1:8" ht="33" customHeight="1" x14ac:dyDescent="0.75">
      <c r="A20" s="2"/>
      <c r="B20" s="5"/>
      <c r="C20" s="6"/>
      <c r="D20" s="7"/>
      <c r="E20" s="7"/>
      <c r="F20" s="7"/>
      <c r="G20" s="7"/>
      <c r="H20" s="7"/>
    </row>
    <row r="21" spans="1:8" ht="33" customHeight="1" x14ac:dyDescent="0.75">
      <c r="A21" s="158" t="s">
        <v>16</v>
      </c>
      <c r="B21" s="159"/>
      <c r="C21" s="159"/>
      <c r="D21" s="159"/>
      <c r="E21" s="159"/>
      <c r="F21" s="159"/>
      <c r="G21" s="160"/>
      <c r="H21" s="128">
        <f>SUM(H9:H15)</f>
        <v>52796.23</v>
      </c>
    </row>
    <row r="22" spans="1:8" ht="33" customHeight="1" x14ac:dyDescent="0.75">
      <c r="A22" s="161" t="s">
        <v>70</v>
      </c>
      <c r="B22" s="4" t="s">
        <v>7</v>
      </c>
      <c r="C22" s="162"/>
      <c r="D22" s="157"/>
      <c r="E22" s="157"/>
      <c r="F22" s="154" t="s">
        <v>21</v>
      </c>
      <c r="G22" s="154"/>
      <c r="H22" s="155"/>
    </row>
    <row r="23" spans="1:8" ht="33" customHeight="1" x14ac:dyDescent="0.75">
      <c r="A23" s="161"/>
      <c r="B23" s="4" t="s">
        <v>8</v>
      </c>
      <c r="C23" s="156">
        <v>0</v>
      </c>
      <c r="D23" s="157"/>
      <c r="E23" s="157"/>
      <c r="F23" s="154" t="s">
        <v>21</v>
      </c>
      <c r="G23" s="154"/>
      <c r="H23" s="155"/>
    </row>
    <row r="24" spans="1:8" ht="33" customHeight="1" x14ac:dyDescent="0.75">
      <c r="A24" s="161"/>
      <c r="B24" s="4" t="s">
        <v>9</v>
      </c>
      <c r="C24" s="156">
        <f>C22*0%</f>
        <v>0</v>
      </c>
      <c r="D24" s="157"/>
      <c r="E24" s="157"/>
      <c r="F24" s="154" t="s">
        <v>21</v>
      </c>
      <c r="G24" s="154"/>
      <c r="H24" s="155"/>
    </row>
    <row r="25" spans="1:8" ht="33" customHeight="1" x14ac:dyDescent="0.75">
      <c r="A25" s="161"/>
      <c r="B25" s="4" t="s">
        <v>10</v>
      </c>
      <c r="C25" s="156">
        <f>C22*0%</f>
        <v>0</v>
      </c>
      <c r="D25" s="157"/>
      <c r="E25" s="157"/>
      <c r="F25" s="154" t="s">
        <v>21</v>
      </c>
      <c r="G25" s="154"/>
      <c r="H25" s="155"/>
    </row>
    <row r="26" spans="1:8" ht="33" customHeight="1" x14ac:dyDescent="0.75">
      <c r="A26" s="161"/>
      <c r="B26" s="4" t="s">
        <v>11</v>
      </c>
      <c r="C26" s="156"/>
      <c r="D26" s="157"/>
      <c r="E26" s="157"/>
      <c r="F26" s="154" t="s">
        <v>21</v>
      </c>
      <c r="G26" s="154"/>
      <c r="H26" s="155"/>
    </row>
    <row r="27" spans="1:8" ht="33" customHeight="1" x14ac:dyDescent="0.75">
      <c r="A27" s="161"/>
      <c r="B27" s="4" t="s">
        <v>12</v>
      </c>
      <c r="C27" s="156">
        <v>0</v>
      </c>
      <c r="D27" s="157"/>
      <c r="E27" s="157"/>
      <c r="F27" s="154" t="s">
        <v>21</v>
      </c>
      <c r="G27" s="154"/>
      <c r="H27" s="155"/>
    </row>
    <row r="28" spans="1:8" ht="33" customHeight="1" x14ac:dyDescent="0.75">
      <c r="A28" s="161"/>
      <c r="B28" s="4" t="s">
        <v>13</v>
      </c>
      <c r="C28" s="182">
        <f>H21-C23</f>
        <v>52796.23</v>
      </c>
      <c r="D28" s="183"/>
      <c r="E28" s="183"/>
      <c r="F28" s="154" t="s">
        <v>21</v>
      </c>
      <c r="G28" s="154"/>
      <c r="H28" s="155"/>
    </row>
    <row r="29" spans="1:8" ht="33" customHeight="1" x14ac:dyDescent="0.75">
      <c r="A29" s="161"/>
      <c r="B29" s="163" t="s">
        <v>17</v>
      </c>
      <c r="C29" s="163"/>
      <c r="D29" s="163"/>
      <c r="E29" s="163"/>
      <c r="F29" s="163"/>
      <c r="G29" s="163"/>
      <c r="H29" s="163"/>
    </row>
    <row r="30" spans="1:8" ht="99.6" customHeight="1" x14ac:dyDescent="0.75">
      <c r="A30" s="161"/>
      <c r="B30" s="164" t="s">
        <v>18</v>
      </c>
      <c r="C30" s="164"/>
      <c r="D30" s="164"/>
      <c r="E30" s="164"/>
      <c r="F30" s="164"/>
      <c r="G30" s="164"/>
      <c r="H30" s="164"/>
    </row>
    <row r="31" spans="1:8" ht="90" customHeight="1" x14ac:dyDescent="0.75">
      <c r="A31" s="161"/>
      <c r="B31" s="164" t="s">
        <v>52</v>
      </c>
      <c r="C31" s="164"/>
      <c r="D31" s="164"/>
      <c r="E31" s="164"/>
      <c r="F31" s="164"/>
      <c r="G31" s="164"/>
      <c r="H31" s="164"/>
    </row>
    <row r="32" spans="1:8" ht="33" customHeight="1" x14ac:dyDescent="0.75">
      <c r="A32" s="3"/>
      <c r="B32" s="3"/>
      <c r="C32" s="3"/>
      <c r="D32" s="3"/>
      <c r="E32" s="3"/>
      <c r="F32" s="3"/>
      <c r="G32" s="3"/>
      <c r="H32" s="3"/>
    </row>
  </sheetData>
  <mergeCells count="39">
    <mergeCell ref="C28:E28"/>
    <mergeCell ref="F28:H28"/>
    <mergeCell ref="A21:G21"/>
    <mergeCell ref="A22:A31"/>
    <mergeCell ref="C22:E22"/>
    <mergeCell ref="F22:H22"/>
    <mergeCell ref="C23:E23"/>
    <mergeCell ref="F23:H23"/>
    <mergeCell ref="C24:E24"/>
    <mergeCell ref="F24:H24"/>
    <mergeCell ref="C25:E25"/>
    <mergeCell ref="F25:H25"/>
    <mergeCell ref="B29:H29"/>
    <mergeCell ref="B30:H30"/>
    <mergeCell ref="B31:H31"/>
    <mergeCell ref="C26:E26"/>
    <mergeCell ref="F26:H26"/>
    <mergeCell ref="C27:E27"/>
    <mergeCell ref="H7:H8"/>
    <mergeCell ref="A5:B5"/>
    <mergeCell ref="C5:E5"/>
    <mergeCell ref="G5:H5"/>
    <mergeCell ref="A6:B6"/>
    <mergeCell ref="C6:E6"/>
    <mergeCell ref="G6:H6"/>
    <mergeCell ref="A7:A8"/>
    <mergeCell ref="B7:B8"/>
    <mergeCell ref="C7:C8"/>
    <mergeCell ref="D7:F7"/>
    <mergeCell ref="G7:G8"/>
    <mergeCell ref="F27:H27"/>
    <mergeCell ref="A4:B4"/>
    <mergeCell ref="C4:E4"/>
    <mergeCell ref="G4:H4"/>
    <mergeCell ref="H1:H2"/>
    <mergeCell ref="B2:G2"/>
    <mergeCell ref="A3:B3"/>
    <mergeCell ref="C3:E3"/>
    <mergeCell ref="G3:H3"/>
  </mergeCells>
  <phoneticPr fontId="15" type="noConversion"/>
  <printOptions horizontalCentered="1" verticalCentered="1"/>
  <pageMargins left="0.25" right="0.25" top="0.75" bottom="0.75" header="0.3" footer="0.3"/>
  <pageSetup paperSize="9" scale="53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1"/>
  <sheetViews>
    <sheetView rightToLeft="1" view="pageBreakPreview" zoomScale="70" zoomScaleNormal="100" zoomScaleSheetLayoutView="70" workbookViewId="0">
      <selection activeCell="C25" sqref="C25:E25"/>
    </sheetView>
  </sheetViews>
  <sheetFormatPr defaultColWidth="14" defaultRowHeight="33" customHeight="1" x14ac:dyDescent="0.75"/>
  <cols>
    <col min="1" max="1" width="7.7109375" style="1" customWidth="1"/>
    <col min="2" max="2" width="58.5703125" style="1" customWidth="1"/>
    <col min="3" max="3" width="10.85546875" style="1" customWidth="1"/>
    <col min="4" max="4" width="19.7109375" style="1" customWidth="1"/>
    <col min="5" max="5" width="26.7109375" style="1" customWidth="1"/>
    <col min="6" max="6" width="27.28515625" style="1" customWidth="1"/>
    <col min="7" max="7" width="20.140625" style="1" bestFit="1" customWidth="1"/>
    <col min="8" max="8" width="20.28515625" style="1" customWidth="1"/>
    <col min="9" max="246" width="14" style="1"/>
    <col min="247" max="248" width="14" style="1" customWidth="1"/>
    <col min="249" max="249" width="55.28515625" style="1" bestFit="1" customWidth="1"/>
    <col min="250" max="250" width="1.5703125" style="1" customWidth="1"/>
    <col min="251" max="251" width="14" style="1" customWidth="1"/>
    <col min="252" max="252" width="41.5703125" style="1" bestFit="1" customWidth="1"/>
    <col min="253" max="502" width="14" style="1"/>
    <col min="503" max="504" width="14" style="1" customWidth="1"/>
    <col min="505" max="505" width="55.28515625" style="1" bestFit="1" customWidth="1"/>
    <col min="506" max="506" width="1.5703125" style="1" customWidth="1"/>
    <col min="507" max="507" width="14" style="1" customWidth="1"/>
    <col min="508" max="508" width="41.5703125" style="1" bestFit="1" customWidth="1"/>
    <col min="509" max="758" width="14" style="1"/>
    <col min="759" max="760" width="14" style="1" customWidth="1"/>
    <col min="761" max="761" width="55.28515625" style="1" bestFit="1" customWidth="1"/>
    <col min="762" max="762" width="1.5703125" style="1" customWidth="1"/>
    <col min="763" max="763" width="14" style="1" customWidth="1"/>
    <col min="764" max="764" width="41.5703125" style="1" bestFit="1" customWidth="1"/>
    <col min="765" max="1014" width="14" style="1"/>
    <col min="1015" max="1016" width="14" style="1" customWidth="1"/>
    <col min="1017" max="1017" width="55.28515625" style="1" bestFit="1" customWidth="1"/>
    <col min="1018" max="1018" width="1.5703125" style="1" customWidth="1"/>
    <col min="1019" max="1019" width="14" style="1" customWidth="1"/>
    <col min="1020" max="1020" width="41.5703125" style="1" bestFit="1" customWidth="1"/>
    <col min="1021" max="1270" width="14" style="1"/>
    <col min="1271" max="1272" width="14" style="1" customWidth="1"/>
    <col min="1273" max="1273" width="55.28515625" style="1" bestFit="1" customWidth="1"/>
    <col min="1274" max="1274" width="1.5703125" style="1" customWidth="1"/>
    <col min="1275" max="1275" width="14" style="1" customWidth="1"/>
    <col min="1276" max="1276" width="41.5703125" style="1" bestFit="1" customWidth="1"/>
    <col min="1277" max="1526" width="14" style="1"/>
    <col min="1527" max="1528" width="14" style="1" customWidth="1"/>
    <col min="1529" max="1529" width="55.28515625" style="1" bestFit="1" customWidth="1"/>
    <col min="1530" max="1530" width="1.5703125" style="1" customWidth="1"/>
    <col min="1531" max="1531" width="14" style="1" customWidth="1"/>
    <col min="1532" max="1532" width="41.5703125" style="1" bestFit="1" customWidth="1"/>
    <col min="1533" max="1782" width="14" style="1"/>
    <col min="1783" max="1784" width="14" style="1" customWidth="1"/>
    <col min="1785" max="1785" width="55.28515625" style="1" bestFit="1" customWidth="1"/>
    <col min="1786" max="1786" width="1.5703125" style="1" customWidth="1"/>
    <col min="1787" max="1787" width="14" style="1" customWidth="1"/>
    <col min="1788" max="1788" width="41.5703125" style="1" bestFit="1" customWidth="1"/>
    <col min="1789" max="2038" width="14" style="1"/>
    <col min="2039" max="2040" width="14" style="1" customWidth="1"/>
    <col min="2041" max="2041" width="55.28515625" style="1" bestFit="1" customWidth="1"/>
    <col min="2042" max="2042" width="1.5703125" style="1" customWidth="1"/>
    <col min="2043" max="2043" width="14" style="1" customWidth="1"/>
    <col min="2044" max="2044" width="41.5703125" style="1" bestFit="1" customWidth="1"/>
    <col min="2045" max="2294" width="14" style="1"/>
    <col min="2295" max="2296" width="14" style="1" customWidth="1"/>
    <col min="2297" max="2297" width="55.28515625" style="1" bestFit="1" customWidth="1"/>
    <col min="2298" max="2298" width="1.5703125" style="1" customWidth="1"/>
    <col min="2299" max="2299" width="14" style="1" customWidth="1"/>
    <col min="2300" max="2300" width="41.5703125" style="1" bestFit="1" customWidth="1"/>
    <col min="2301" max="2550" width="14" style="1"/>
    <col min="2551" max="2552" width="14" style="1" customWidth="1"/>
    <col min="2553" max="2553" width="55.28515625" style="1" bestFit="1" customWidth="1"/>
    <col min="2554" max="2554" width="1.5703125" style="1" customWidth="1"/>
    <col min="2555" max="2555" width="14" style="1" customWidth="1"/>
    <col min="2556" max="2556" width="41.5703125" style="1" bestFit="1" customWidth="1"/>
    <col min="2557" max="2806" width="14" style="1"/>
    <col min="2807" max="2808" width="14" style="1" customWidth="1"/>
    <col min="2809" max="2809" width="55.28515625" style="1" bestFit="1" customWidth="1"/>
    <col min="2810" max="2810" width="1.5703125" style="1" customWidth="1"/>
    <col min="2811" max="2811" width="14" style="1" customWidth="1"/>
    <col min="2812" max="2812" width="41.5703125" style="1" bestFit="1" customWidth="1"/>
    <col min="2813" max="3062" width="14" style="1"/>
    <col min="3063" max="3064" width="14" style="1" customWidth="1"/>
    <col min="3065" max="3065" width="55.28515625" style="1" bestFit="1" customWidth="1"/>
    <col min="3066" max="3066" width="1.5703125" style="1" customWidth="1"/>
    <col min="3067" max="3067" width="14" style="1" customWidth="1"/>
    <col min="3068" max="3068" width="41.5703125" style="1" bestFit="1" customWidth="1"/>
    <col min="3069" max="3318" width="14" style="1"/>
    <col min="3319" max="3320" width="14" style="1" customWidth="1"/>
    <col min="3321" max="3321" width="55.28515625" style="1" bestFit="1" customWidth="1"/>
    <col min="3322" max="3322" width="1.5703125" style="1" customWidth="1"/>
    <col min="3323" max="3323" width="14" style="1" customWidth="1"/>
    <col min="3324" max="3324" width="41.5703125" style="1" bestFit="1" customWidth="1"/>
    <col min="3325" max="3574" width="14" style="1"/>
    <col min="3575" max="3576" width="14" style="1" customWidth="1"/>
    <col min="3577" max="3577" width="55.28515625" style="1" bestFit="1" customWidth="1"/>
    <col min="3578" max="3578" width="1.5703125" style="1" customWidth="1"/>
    <col min="3579" max="3579" width="14" style="1" customWidth="1"/>
    <col min="3580" max="3580" width="41.5703125" style="1" bestFit="1" customWidth="1"/>
    <col min="3581" max="3830" width="14" style="1"/>
    <col min="3831" max="3832" width="14" style="1" customWidth="1"/>
    <col min="3833" max="3833" width="55.28515625" style="1" bestFit="1" customWidth="1"/>
    <col min="3834" max="3834" width="1.5703125" style="1" customWidth="1"/>
    <col min="3835" max="3835" width="14" style="1" customWidth="1"/>
    <col min="3836" max="3836" width="41.5703125" style="1" bestFit="1" customWidth="1"/>
    <col min="3837" max="4086" width="14" style="1"/>
    <col min="4087" max="4088" width="14" style="1" customWidth="1"/>
    <col min="4089" max="4089" width="55.28515625" style="1" bestFit="1" customWidth="1"/>
    <col min="4090" max="4090" width="1.5703125" style="1" customWidth="1"/>
    <col min="4091" max="4091" width="14" style="1" customWidth="1"/>
    <col min="4092" max="4092" width="41.5703125" style="1" bestFit="1" customWidth="1"/>
    <col min="4093" max="4342" width="14" style="1"/>
    <col min="4343" max="4344" width="14" style="1" customWidth="1"/>
    <col min="4345" max="4345" width="55.28515625" style="1" bestFit="1" customWidth="1"/>
    <col min="4346" max="4346" width="1.5703125" style="1" customWidth="1"/>
    <col min="4347" max="4347" width="14" style="1" customWidth="1"/>
    <col min="4348" max="4348" width="41.5703125" style="1" bestFit="1" customWidth="1"/>
    <col min="4349" max="4598" width="14" style="1"/>
    <col min="4599" max="4600" width="14" style="1" customWidth="1"/>
    <col min="4601" max="4601" width="55.28515625" style="1" bestFit="1" customWidth="1"/>
    <col min="4602" max="4602" width="1.5703125" style="1" customWidth="1"/>
    <col min="4603" max="4603" width="14" style="1" customWidth="1"/>
    <col min="4604" max="4604" width="41.5703125" style="1" bestFit="1" customWidth="1"/>
    <col min="4605" max="4854" width="14" style="1"/>
    <col min="4855" max="4856" width="14" style="1" customWidth="1"/>
    <col min="4857" max="4857" width="55.28515625" style="1" bestFit="1" customWidth="1"/>
    <col min="4858" max="4858" width="1.5703125" style="1" customWidth="1"/>
    <col min="4859" max="4859" width="14" style="1" customWidth="1"/>
    <col min="4860" max="4860" width="41.5703125" style="1" bestFit="1" customWidth="1"/>
    <col min="4861" max="5110" width="14" style="1"/>
    <col min="5111" max="5112" width="14" style="1" customWidth="1"/>
    <col min="5113" max="5113" width="55.28515625" style="1" bestFit="1" customWidth="1"/>
    <col min="5114" max="5114" width="1.5703125" style="1" customWidth="1"/>
    <col min="5115" max="5115" width="14" style="1" customWidth="1"/>
    <col min="5116" max="5116" width="41.5703125" style="1" bestFit="1" customWidth="1"/>
    <col min="5117" max="5366" width="14" style="1"/>
    <col min="5367" max="5368" width="14" style="1" customWidth="1"/>
    <col min="5369" max="5369" width="55.28515625" style="1" bestFit="1" customWidth="1"/>
    <col min="5370" max="5370" width="1.5703125" style="1" customWidth="1"/>
    <col min="5371" max="5371" width="14" style="1" customWidth="1"/>
    <col min="5372" max="5372" width="41.5703125" style="1" bestFit="1" customWidth="1"/>
    <col min="5373" max="5622" width="14" style="1"/>
    <col min="5623" max="5624" width="14" style="1" customWidth="1"/>
    <col min="5625" max="5625" width="55.28515625" style="1" bestFit="1" customWidth="1"/>
    <col min="5626" max="5626" width="1.5703125" style="1" customWidth="1"/>
    <col min="5627" max="5627" width="14" style="1" customWidth="1"/>
    <col min="5628" max="5628" width="41.5703125" style="1" bestFit="1" customWidth="1"/>
    <col min="5629" max="5878" width="14" style="1"/>
    <col min="5879" max="5880" width="14" style="1" customWidth="1"/>
    <col min="5881" max="5881" width="55.28515625" style="1" bestFit="1" customWidth="1"/>
    <col min="5882" max="5882" width="1.5703125" style="1" customWidth="1"/>
    <col min="5883" max="5883" width="14" style="1" customWidth="1"/>
    <col min="5884" max="5884" width="41.5703125" style="1" bestFit="1" customWidth="1"/>
    <col min="5885" max="6134" width="14" style="1"/>
    <col min="6135" max="6136" width="14" style="1" customWidth="1"/>
    <col min="6137" max="6137" width="55.28515625" style="1" bestFit="1" customWidth="1"/>
    <col min="6138" max="6138" width="1.5703125" style="1" customWidth="1"/>
    <col min="6139" max="6139" width="14" style="1" customWidth="1"/>
    <col min="6140" max="6140" width="41.5703125" style="1" bestFit="1" customWidth="1"/>
    <col min="6141" max="6390" width="14" style="1"/>
    <col min="6391" max="6392" width="14" style="1" customWidth="1"/>
    <col min="6393" max="6393" width="55.28515625" style="1" bestFit="1" customWidth="1"/>
    <col min="6394" max="6394" width="1.5703125" style="1" customWidth="1"/>
    <col min="6395" max="6395" width="14" style="1" customWidth="1"/>
    <col min="6396" max="6396" width="41.5703125" style="1" bestFit="1" customWidth="1"/>
    <col min="6397" max="6646" width="14" style="1"/>
    <col min="6647" max="6648" width="14" style="1" customWidth="1"/>
    <col min="6649" max="6649" width="55.28515625" style="1" bestFit="1" customWidth="1"/>
    <col min="6650" max="6650" width="1.5703125" style="1" customWidth="1"/>
    <col min="6651" max="6651" width="14" style="1" customWidth="1"/>
    <col min="6652" max="6652" width="41.5703125" style="1" bestFit="1" customWidth="1"/>
    <col min="6653" max="6902" width="14" style="1"/>
    <col min="6903" max="6904" width="14" style="1" customWidth="1"/>
    <col min="6905" max="6905" width="55.28515625" style="1" bestFit="1" customWidth="1"/>
    <col min="6906" max="6906" width="1.5703125" style="1" customWidth="1"/>
    <col min="6907" max="6907" width="14" style="1" customWidth="1"/>
    <col min="6908" max="6908" width="41.5703125" style="1" bestFit="1" customWidth="1"/>
    <col min="6909" max="7158" width="14" style="1"/>
    <col min="7159" max="7160" width="14" style="1" customWidth="1"/>
    <col min="7161" max="7161" width="55.28515625" style="1" bestFit="1" customWidth="1"/>
    <col min="7162" max="7162" width="1.5703125" style="1" customWidth="1"/>
    <col min="7163" max="7163" width="14" style="1" customWidth="1"/>
    <col min="7164" max="7164" width="41.5703125" style="1" bestFit="1" customWidth="1"/>
    <col min="7165" max="7414" width="14" style="1"/>
    <col min="7415" max="7416" width="14" style="1" customWidth="1"/>
    <col min="7417" max="7417" width="55.28515625" style="1" bestFit="1" customWidth="1"/>
    <col min="7418" max="7418" width="1.5703125" style="1" customWidth="1"/>
    <col min="7419" max="7419" width="14" style="1" customWidth="1"/>
    <col min="7420" max="7420" width="41.5703125" style="1" bestFit="1" customWidth="1"/>
    <col min="7421" max="7670" width="14" style="1"/>
    <col min="7671" max="7672" width="14" style="1" customWidth="1"/>
    <col min="7673" max="7673" width="55.28515625" style="1" bestFit="1" customWidth="1"/>
    <col min="7674" max="7674" width="1.5703125" style="1" customWidth="1"/>
    <col min="7675" max="7675" width="14" style="1" customWidth="1"/>
    <col min="7676" max="7676" width="41.5703125" style="1" bestFit="1" customWidth="1"/>
    <col min="7677" max="7926" width="14" style="1"/>
    <col min="7927" max="7928" width="14" style="1" customWidth="1"/>
    <col min="7929" max="7929" width="55.28515625" style="1" bestFit="1" customWidth="1"/>
    <col min="7930" max="7930" width="1.5703125" style="1" customWidth="1"/>
    <col min="7931" max="7931" width="14" style="1" customWidth="1"/>
    <col min="7932" max="7932" width="41.5703125" style="1" bestFit="1" customWidth="1"/>
    <col min="7933" max="8182" width="14" style="1"/>
    <col min="8183" max="8184" width="14" style="1" customWidth="1"/>
    <col min="8185" max="8185" width="55.28515625" style="1" bestFit="1" customWidth="1"/>
    <col min="8186" max="8186" width="1.5703125" style="1" customWidth="1"/>
    <col min="8187" max="8187" width="14" style="1" customWidth="1"/>
    <col min="8188" max="8188" width="41.5703125" style="1" bestFit="1" customWidth="1"/>
    <col min="8189" max="8438" width="14" style="1"/>
    <col min="8439" max="8440" width="14" style="1" customWidth="1"/>
    <col min="8441" max="8441" width="55.28515625" style="1" bestFit="1" customWidth="1"/>
    <col min="8442" max="8442" width="1.5703125" style="1" customWidth="1"/>
    <col min="8443" max="8443" width="14" style="1" customWidth="1"/>
    <col min="8444" max="8444" width="41.5703125" style="1" bestFit="1" customWidth="1"/>
    <col min="8445" max="8694" width="14" style="1"/>
    <col min="8695" max="8696" width="14" style="1" customWidth="1"/>
    <col min="8697" max="8697" width="55.28515625" style="1" bestFit="1" customWidth="1"/>
    <col min="8698" max="8698" width="1.5703125" style="1" customWidth="1"/>
    <col min="8699" max="8699" width="14" style="1" customWidth="1"/>
    <col min="8700" max="8700" width="41.5703125" style="1" bestFit="1" customWidth="1"/>
    <col min="8701" max="8950" width="14" style="1"/>
    <col min="8951" max="8952" width="14" style="1" customWidth="1"/>
    <col min="8953" max="8953" width="55.28515625" style="1" bestFit="1" customWidth="1"/>
    <col min="8954" max="8954" width="1.5703125" style="1" customWidth="1"/>
    <col min="8955" max="8955" width="14" style="1" customWidth="1"/>
    <col min="8956" max="8956" width="41.5703125" style="1" bestFit="1" customWidth="1"/>
    <col min="8957" max="9206" width="14" style="1"/>
    <col min="9207" max="9208" width="14" style="1" customWidth="1"/>
    <col min="9209" max="9209" width="55.28515625" style="1" bestFit="1" customWidth="1"/>
    <col min="9210" max="9210" width="1.5703125" style="1" customWidth="1"/>
    <col min="9211" max="9211" width="14" style="1" customWidth="1"/>
    <col min="9212" max="9212" width="41.5703125" style="1" bestFit="1" customWidth="1"/>
    <col min="9213" max="9462" width="14" style="1"/>
    <col min="9463" max="9464" width="14" style="1" customWidth="1"/>
    <col min="9465" max="9465" width="55.28515625" style="1" bestFit="1" customWidth="1"/>
    <col min="9466" max="9466" width="1.5703125" style="1" customWidth="1"/>
    <col min="9467" max="9467" width="14" style="1" customWidth="1"/>
    <col min="9468" max="9468" width="41.5703125" style="1" bestFit="1" customWidth="1"/>
    <col min="9469" max="9718" width="14" style="1"/>
    <col min="9719" max="9720" width="14" style="1" customWidth="1"/>
    <col min="9721" max="9721" width="55.28515625" style="1" bestFit="1" customWidth="1"/>
    <col min="9722" max="9722" width="1.5703125" style="1" customWidth="1"/>
    <col min="9723" max="9723" width="14" style="1" customWidth="1"/>
    <col min="9724" max="9724" width="41.5703125" style="1" bestFit="1" customWidth="1"/>
    <col min="9725" max="9974" width="14" style="1"/>
    <col min="9975" max="9976" width="14" style="1" customWidth="1"/>
    <col min="9977" max="9977" width="55.28515625" style="1" bestFit="1" customWidth="1"/>
    <col min="9978" max="9978" width="1.5703125" style="1" customWidth="1"/>
    <col min="9979" max="9979" width="14" style="1" customWidth="1"/>
    <col min="9980" max="9980" width="41.5703125" style="1" bestFit="1" customWidth="1"/>
    <col min="9981" max="10230" width="14" style="1"/>
    <col min="10231" max="10232" width="14" style="1" customWidth="1"/>
    <col min="10233" max="10233" width="55.28515625" style="1" bestFit="1" customWidth="1"/>
    <col min="10234" max="10234" width="1.5703125" style="1" customWidth="1"/>
    <col min="10235" max="10235" width="14" style="1" customWidth="1"/>
    <col min="10236" max="10236" width="41.5703125" style="1" bestFit="1" customWidth="1"/>
    <col min="10237" max="10486" width="14" style="1"/>
    <col min="10487" max="10488" width="14" style="1" customWidth="1"/>
    <col min="10489" max="10489" width="55.28515625" style="1" bestFit="1" customWidth="1"/>
    <col min="10490" max="10490" width="1.5703125" style="1" customWidth="1"/>
    <col min="10491" max="10491" width="14" style="1" customWidth="1"/>
    <col min="10492" max="10492" width="41.5703125" style="1" bestFit="1" customWidth="1"/>
    <col min="10493" max="10742" width="14" style="1"/>
    <col min="10743" max="10744" width="14" style="1" customWidth="1"/>
    <col min="10745" max="10745" width="55.28515625" style="1" bestFit="1" customWidth="1"/>
    <col min="10746" max="10746" width="1.5703125" style="1" customWidth="1"/>
    <col min="10747" max="10747" width="14" style="1" customWidth="1"/>
    <col min="10748" max="10748" width="41.5703125" style="1" bestFit="1" customWidth="1"/>
    <col min="10749" max="10998" width="14" style="1"/>
    <col min="10999" max="11000" width="14" style="1" customWidth="1"/>
    <col min="11001" max="11001" width="55.28515625" style="1" bestFit="1" customWidth="1"/>
    <col min="11002" max="11002" width="1.5703125" style="1" customWidth="1"/>
    <col min="11003" max="11003" width="14" style="1" customWidth="1"/>
    <col min="11004" max="11004" width="41.5703125" style="1" bestFit="1" customWidth="1"/>
    <col min="11005" max="11254" width="14" style="1"/>
    <col min="11255" max="11256" width="14" style="1" customWidth="1"/>
    <col min="11257" max="11257" width="55.28515625" style="1" bestFit="1" customWidth="1"/>
    <col min="11258" max="11258" width="1.5703125" style="1" customWidth="1"/>
    <col min="11259" max="11259" width="14" style="1" customWidth="1"/>
    <col min="11260" max="11260" width="41.5703125" style="1" bestFit="1" customWidth="1"/>
    <col min="11261" max="11510" width="14" style="1"/>
    <col min="11511" max="11512" width="14" style="1" customWidth="1"/>
    <col min="11513" max="11513" width="55.28515625" style="1" bestFit="1" customWidth="1"/>
    <col min="11514" max="11514" width="1.5703125" style="1" customWidth="1"/>
    <col min="11515" max="11515" width="14" style="1" customWidth="1"/>
    <col min="11516" max="11516" width="41.5703125" style="1" bestFit="1" customWidth="1"/>
    <col min="11517" max="11766" width="14" style="1"/>
    <col min="11767" max="11768" width="14" style="1" customWidth="1"/>
    <col min="11769" max="11769" width="55.28515625" style="1" bestFit="1" customWidth="1"/>
    <col min="11770" max="11770" width="1.5703125" style="1" customWidth="1"/>
    <col min="11771" max="11771" width="14" style="1" customWidth="1"/>
    <col min="11772" max="11772" width="41.5703125" style="1" bestFit="1" customWidth="1"/>
    <col min="11773" max="12022" width="14" style="1"/>
    <col min="12023" max="12024" width="14" style="1" customWidth="1"/>
    <col min="12025" max="12025" width="55.28515625" style="1" bestFit="1" customWidth="1"/>
    <col min="12026" max="12026" width="1.5703125" style="1" customWidth="1"/>
    <col min="12027" max="12027" width="14" style="1" customWidth="1"/>
    <col min="12028" max="12028" width="41.5703125" style="1" bestFit="1" customWidth="1"/>
    <col min="12029" max="12278" width="14" style="1"/>
    <col min="12279" max="12280" width="14" style="1" customWidth="1"/>
    <col min="12281" max="12281" width="55.28515625" style="1" bestFit="1" customWidth="1"/>
    <col min="12282" max="12282" width="1.5703125" style="1" customWidth="1"/>
    <col min="12283" max="12283" width="14" style="1" customWidth="1"/>
    <col min="12284" max="12284" width="41.5703125" style="1" bestFit="1" customWidth="1"/>
    <col min="12285" max="12534" width="14" style="1"/>
    <col min="12535" max="12536" width="14" style="1" customWidth="1"/>
    <col min="12537" max="12537" width="55.28515625" style="1" bestFit="1" customWidth="1"/>
    <col min="12538" max="12538" width="1.5703125" style="1" customWidth="1"/>
    <col min="12539" max="12539" width="14" style="1" customWidth="1"/>
    <col min="12540" max="12540" width="41.5703125" style="1" bestFit="1" customWidth="1"/>
    <col min="12541" max="12790" width="14" style="1"/>
    <col min="12791" max="12792" width="14" style="1" customWidth="1"/>
    <col min="12793" max="12793" width="55.28515625" style="1" bestFit="1" customWidth="1"/>
    <col min="12794" max="12794" width="1.5703125" style="1" customWidth="1"/>
    <col min="12795" max="12795" width="14" style="1" customWidth="1"/>
    <col min="12796" max="12796" width="41.5703125" style="1" bestFit="1" customWidth="1"/>
    <col min="12797" max="13046" width="14" style="1"/>
    <col min="13047" max="13048" width="14" style="1" customWidth="1"/>
    <col min="13049" max="13049" width="55.28515625" style="1" bestFit="1" customWidth="1"/>
    <col min="13050" max="13050" width="1.5703125" style="1" customWidth="1"/>
    <col min="13051" max="13051" width="14" style="1" customWidth="1"/>
    <col min="13052" max="13052" width="41.5703125" style="1" bestFit="1" customWidth="1"/>
    <col min="13053" max="13302" width="14" style="1"/>
    <col min="13303" max="13304" width="14" style="1" customWidth="1"/>
    <col min="13305" max="13305" width="55.28515625" style="1" bestFit="1" customWidth="1"/>
    <col min="13306" max="13306" width="1.5703125" style="1" customWidth="1"/>
    <col min="13307" max="13307" width="14" style="1" customWidth="1"/>
    <col min="13308" max="13308" width="41.5703125" style="1" bestFit="1" customWidth="1"/>
    <col min="13309" max="13558" width="14" style="1"/>
    <col min="13559" max="13560" width="14" style="1" customWidth="1"/>
    <col min="13561" max="13561" width="55.28515625" style="1" bestFit="1" customWidth="1"/>
    <col min="13562" max="13562" width="1.5703125" style="1" customWidth="1"/>
    <col min="13563" max="13563" width="14" style="1" customWidth="1"/>
    <col min="13564" max="13564" width="41.5703125" style="1" bestFit="1" customWidth="1"/>
    <col min="13565" max="13814" width="14" style="1"/>
    <col min="13815" max="13816" width="14" style="1" customWidth="1"/>
    <col min="13817" max="13817" width="55.28515625" style="1" bestFit="1" customWidth="1"/>
    <col min="13818" max="13818" width="1.5703125" style="1" customWidth="1"/>
    <col min="13819" max="13819" width="14" style="1" customWidth="1"/>
    <col min="13820" max="13820" width="41.5703125" style="1" bestFit="1" customWidth="1"/>
    <col min="13821" max="14070" width="14" style="1"/>
    <col min="14071" max="14072" width="14" style="1" customWidth="1"/>
    <col min="14073" max="14073" width="55.28515625" style="1" bestFit="1" customWidth="1"/>
    <col min="14074" max="14074" width="1.5703125" style="1" customWidth="1"/>
    <col min="14075" max="14075" width="14" style="1" customWidth="1"/>
    <col min="14076" max="14076" width="41.5703125" style="1" bestFit="1" customWidth="1"/>
    <col min="14077" max="14326" width="14" style="1"/>
    <col min="14327" max="14328" width="14" style="1" customWidth="1"/>
    <col min="14329" max="14329" width="55.28515625" style="1" bestFit="1" customWidth="1"/>
    <col min="14330" max="14330" width="1.5703125" style="1" customWidth="1"/>
    <col min="14331" max="14331" width="14" style="1" customWidth="1"/>
    <col min="14332" max="14332" width="41.5703125" style="1" bestFit="1" customWidth="1"/>
    <col min="14333" max="14582" width="14" style="1"/>
    <col min="14583" max="14584" width="14" style="1" customWidth="1"/>
    <col min="14585" max="14585" width="55.28515625" style="1" bestFit="1" customWidth="1"/>
    <col min="14586" max="14586" width="1.5703125" style="1" customWidth="1"/>
    <col min="14587" max="14587" width="14" style="1" customWidth="1"/>
    <col min="14588" max="14588" width="41.5703125" style="1" bestFit="1" customWidth="1"/>
    <col min="14589" max="14838" width="14" style="1"/>
    <col min="14839" max="14840" width="14" style="1" customWidth="1"/>
    <col min="14841" max="14841" width="55.28515625" style="1" bestFit="1" customWidth="1"/>
    <col min="14842" max="14842" width="1.5703125" style="1" customWidth="1"/>
    <col min="14843" max="14843" width="14" style="1" customWidth="1"/>
    <col min="14844" max="14844" width="41.5703125" style="1" bestFit="1" customWidth="1"/>
    <col min="14845" max="15094" width="14" style="1"/>
    <col min="15095" max="15096" width="14" style="1" customWidth="1"/>
    <col min="15097" max="15097" width="55.28515625" style="1" bestFit="1" customWidth="1"/>
    <col min="15098" max="15098" width="1.5703125" style="1" customWidth="1"/>
    <col min="15099" max="15099" width="14" style="1" customWidth="1"/>
    <col min="15100" max="15100" width="41.5703125" style="1" bestFit="1" customWidth="1"/>
    <col min="15101" max="15350" width="14" style="1"/>
    <col min="15351" max="15352" width="14" style="1" customWidth="1"/>
    <col min="15353" max="15353" width="55.28515625" style="1" bestFit="1" customWidth="1"/>
    <col min="15354" max="15354" width="1.5703125" style="1" customWidth="1"/>
    <col min="15355" max="15355" width="14" style="1" customWidth="1"/>
    <col min="15356" max="15356" width="41.5703125" style="1" bestFit="1" customWidth="1"/>
    <col min="15357" max="15606" width="14" style="1"/>
    <col min="15607" max="15608" width="14" style="1" customWidth="1"/>
    <col min="15609" max="15609" width="55.28515625" style="1" bestFit="1" customWidth="1"/>
    <col min="15610" max="15610" width="1.5703125" style="1" customWidth="1"/>
    <col min="15611" max="15611" width="14" style="1" customWidth="1"/>
    <col min="15612" max="15612" width="41.5703125" style="1" bestFit="1" customWidth="1"/>
    <col min="15613" max="15862" width="14" style="1"/>
    <col min="15863" max="15864" width="14" style="1" customWidth="1"/>
    <col min="15865" max="15865" width="55.28515625" style="1" bestFit="1" customWidth="1"/>
    <col min="15866" max="15866" width="1.5703125" style="1" customWidth="1"/>
    <col min="15867" max="15867" width="14" style="1" customWidth="1"/>
    <col min="15868" max="15868" width="41.5703125" style="1" bestFit="1" customWidth="1"/>
    <col min="15869" max="16118" width="14" style="1"/>
    <col min="16119" max="16120" width="14" style="1" customWidth="1"/>
    <col min="16121" max="16121" width="55.28515625" style="1" bestFit="1" customWidth="1"/>
    <col min="16122" max="16122" width="1.5703125" style="1" customWidth="1"/>
    <col min="16123" max="16123" width="14" style="1" customWidth="1"/>
    <col min="16124" max="16124" width="41.5703125" style="1" bestFit="1" customWidth="1"/>
    <col min="16125" max="16384" width="14" style="1"/>
  </cols>
  <sheetData>
    <row r="1" spans="1:8" ht="70.150000000000006" customHeight="1" x14ac:dyDescent="0.75">
      <c r="H1" s="175" t="s">
        <v>29</v>
      </c>
    </row>
    <row r="2" spans="1:8" ht="67.150000000000006" customHeight="1" x14ac:dyDescent="0.75">
      <c r="B2" s="177" t="s">
        <v>19</v>
      </c>
      <c r="C2" s="177"/>
      <c r="D2" s="177"/>
      <c r="E2" s="177"/>
      <c r="F2" s="177"/>
      <c r="G2" s="177"/>
      <c r="H2" s="176"/>
    </row>
    <row r="3" spans="1:8" ht="33" customHeight="1" x14ac:dyDescent="0.75">
      <c r="A3" s="167" t="s">
        <v>0</v>
      </c>
      <c r="B3" s="168"/>
      <c r="C3" s="178">
        <v>45410</v>
      </c>
      <c r="D3" s="179"/>
      <c r="E3" s="180"/>
      <c r="F3" s="10" t="s">
        <v>24</v>
      </c>
      <c r="G3" s="181" t="s">
        <v>169</v>
      </c>
      <c r="H3" s="181"/>
    </row>
    <row r="4" spans="1:8" ht="33" customHeight="1" x14ac:dyDescent="0.75">
      <c r="A4" s="167" t="s">
        <v>15</v>
      </c>
      <c r="B4" s="168"/>
      <c r="C4" s="167" t="s">
        <v>66</v>
      </c>
      <c r="D4" s="169"/>
      <c r="E4" s="168"/>
      <c r="F4" s="10" t="s">
        <v>25</v>
      </c>
      <c r="G4" s="170">
        <v>45410</v>
      </c>
      <c r="H4" s="170"/>
    </row>
    <row r="5" spans="1:8" ht="34.9" customHeight="1" x14ac:dyDescent="0.75">
      <c r="A5" s="167" t="s">
        <v>1</v>
      </c>
      <c r="B5" s="168"/>
      <c r="C5" s="167" t="s">
        <v>291</v>
      </c>
      <c r="D5" s="169"/>
      <c r="E5" s="168"/>
      <c r="F5" s="10" t="s">
        <v>26</v>
      </c>
      <c r="G5" s="170">
        <v>45410</v>
      </c>
      <c r="H5" s="170"/>
    </row>
    <row r="6" spans="1:8" ht="33" customHeight="1" x14ac:dyDescent="0.75">
      <c r="A6" s="167" t="s">
        <v>2</v>
      </c>
      <c r="B6" s="168"/>
      <c r="C6" s="167">
        <v>44</v>
      </c>
      <c r="D6" s="169"/>
      <c r="E6" s="168"/>
      <c r="F6" s="10" t="s">
        <v>27</v>
      </c>
      <c r="G6" s="171"/>
      <c r="H6" s="171"/>
    </row>
    <row r="7" spans="1:8" ht="33" customHeight="1" x14ac:dyDescent="0.75">
      <c r="A7" s="172" t="s">
        <v>14</v>
      </c>
      <c r="B7" s="165" t="s">
        <v>3</v>
      </c>
      <c r="C7" s="165" t="s">
        <v>4</v>
      </c>
      <c r="D7" s="174" t="s">
        <v>5</v>
      </c>
      <c r="E7" s="174"/>
      <c r="F7" s="174"/>
      <c r="G7" s="165" t="s">
        <v>23</v>
      </c>
      <c r="H7" s="165" t="s">
        <v>22</v>
      </c>
    </row>
    <row r="8" spans="1:8" ht="33" customHeight="1" x14ac:dyDescent="0.75">
      <c r="A8" s="173"/>
      <c r="B8" s="166"/>
      <c r="C8" s="166"/>
      <c r="D8" s="9"/>
      <c r="E8" s="9" t="s">
        <v>173</v>
      </c>
      <c r="F8" s="9" t="s">
        <v>6</v>
      </c>
      <c r="G8" s="166"/>
      <c r="H8" s="166"/>
    </row>
    <row r="9" spans="1:8" ht="51" x14ac:dyDescent="0.75">
      <c r="A9" s="12">
        <v>1</v>
      </c>
      <c r="B9" s="11" t="s">
        <v>290</v>
      </c>
      <c r="C9" s="6"/>
      <c r="D9" s="13">
        <v>1</v>
      </c>
      <c r="E9" s="14">
        <v>45</v>
      </c>
      <c r="F9" s="14">
        <f>E9*D9</f>
        <v>45</v>
      </c>
      <c r="G9" s="14">
        <v>2175</v>
      </c>
      <c r="H9" s="15">
        <f>G9*F9</f>
        <v>97875</v>
      </c>
    </row>
    <row r="10" spans="1:8" ht="35.25" x14ac:dyDescent="0.75">
      <c r="A10" s="12">
        <v>2</v>
      </c>
      <c r="B10" s="11"/>
      <c r="C10" s="6"/>
      <c r="D10" s="13"/>
      <c r="E10" s="14">
        <v>0</v>
      </c>
      <c r="F10" s="14">
        <f t="shared" ref="F10:F12" si="0">E10*D10</f>
        <v>0</v>
      </c>
      <c r="G10" s="14"/>
      <c r="H10" s="15">
        <f>G10*F10</f>
        <v>0</v>
      </c>
    </row>
    <row r="11" spans="1:8" ht="35.25" x14ac:dyDescent="0.75">
      <c r="A11" s="12">
        <v>3</v>
      </c>
      <c r="B11" s="11"/>
      <c r="C11" s="6"/>
      <c r="D11" s="13"/>
      <c r="E11" s="14">
        <v>0</v>
      </c>
      <c r="F11" s="14">
        <f t="shared" si="0"/>
        <v>0</v>
      </c>
      <c r="G11" s="14"/>
      <c r="H11" s="15">
        <f t="shared" ref="H11" si="1">G11*F11</f>
        <v>0</v>
      </c>
    </row>
    <row r="12" spans="1:8" ht="35.25" x14ac:dyDescent="0.75">
      <c r="A12" s="12">
        <v>4</v>
      </c>
      <c r="B12" s="11"/>
      <c r="C12" s="6"/>
      <c r="D12" s="13"/>
      <c r="E12" s="14"/>
      <c r="F12" s="14">
        <f t="shared" si="0"/>
        <v>0</v>
      </c>
      <c r="G12" s="14"/>
      <c r="H12" s="15">
        <f>G12*F12</f>
        <v>0</v>
      </c>
    </row>
    <row r="13" spans="1:8" ht="35.25" x14ac:dyDescent="0.75">
      <c r="A13" s="12">
        <v>5</v>
      </c>
      <c r="B13" s="11"/>
      <c r="C13" s="6"/>
      <c r="D13" s="7"/>
      <c r="E13" s="14"/>
      <c r="F13" s="14"/>
      <c r="G13" s="14"/>
      <c r="H13" s="15">
        <f>G13*F13</f>
        <v>0</v>
      </c>
    </row>
    <row r="14" spans="1:8" ht="35.25" x14ac:dyDescent="0.75">
      <c r="A14" s="12"/>
      <c r="B14" s="11"/>
      <c r="C14" s="16"/>
      <c r="D14" s="7"/>
      <c r="E14" s="7"/>
      <c r="F14" s="7"/>
      <c r="G14" s="7"/>
      <c r="H14" s="15">
        <f>G14*F14</f>
        <v>0</v>
      </c>
    </row>
    <row r="15" spans="1:8" ht="33" customHeight="1" x14ac:dyDescent="0.75">
      <c r="A15" s="2"/>
      <c r="B15" s="5"/>
      <c r="C15" s="6"/>
      <c r="D15" s="7"/>
      <c r="E15" s="7"/>
      <c r="F15" s="7"/>
      <c r="G15" s="7"/>
      <c r="H15" s="7"/>
    </row>
    <row r="16" spans="1:8" ht="33" customHeight="1" x14ac:dyDescent="0.75">
      <c r="A16" s="2"/>
      <c r="B16" s="5"/>
      <c r="C16" s="6"/>
      <c r="D16" s="7"/>
      <c r="E16" s="7"/>
      <c r="F16" s="7"/>
      <c r="G16" s="7"/>
      <c r="H16" s="7"/>
    </row>
    <row r="17" spans="1:8" ht="33" customHeight="1" x14ac:dyDescent="0.75">
      <c r="A17" s="2"/>
      <c r="B17" s="5"/>
      <c r="C17" s="6"/>
      <c r="D17" s="7"/>
      <c r="E17" s="7"/>
      <c r="F17" s="7"/>
      <c r="G17" s="7"/>
      <c r="H17" s="7"/>
    </row>
    <row r="18" spans="1:8" ht="33" customHeight="1" x14ac:dyDescent="0.75">
      <c r="A18" s="2"/>
      <c r="B18" s="5"/>
      <c r="C18" s="6"/>
      <c r="D18" s="7"/>
      <c r="E18" s="7"/>
      <c r="F18" s="7"/>
      <c r="G18" s="7"/>
      <c r="H18" s="7"/>
    </row>
    <row r="19" spans="1:8" ht="33" customHeight="1" x14ac:dyDescent="0.75">
      <c r="A19" s="2"/>
      <c r="B19" s="5"/>
      <c r="C19" s="6"/>
      <c r="D19" s="7"/>
      <c r="E19" s="7"/>
      <c r="F19" s="7"/>
      <c r="G19" s="7"/>
      <c r="H19" s="7"/>
    </row>
    <row r="20" spans="1:8" ht="33" customHeight="1" x14ac:dyDescent="0.75">
      <c r="A20" s="158" t="s">
        <v>16</v>
      </c>
      <c r="B20" s="159"/>
      <c r="C20" s="159"/>
      <c r="D20" s="159"/>
      <c r="E20" s="159"/>
      <c r="F20" s="159"/>
      <c r="G20" s="160"/>
      <c r="H20" s="128">
        <f>SUM(H9:H14)</f>
        <v>97875</v>
      </c>
    </row>
    <row r="21" spans="1:8" ht="33" customHeight="1" x14ac:dyDescent="0.75">
      <c r="A21" s="161" t="s">
        <v>169</v>
      </c>
      <c r="B21" s="4" t="s">
        <v>7</v>
      </c>
      <c r="C21" s="162"/>
      <c r="D21" s="157"/>
      <c r="E21" s="157"/>
      <c r="F21" s="154" t="s">
        <v>21</v>
      </c>
      <c r="G21" s="154"/>
      <c r="H21" s="155"/>
    </row>
    <row r="22" spans="1:8" ht="33" customHeight="1" x14ac:dyDescent="0.75">
      <c r="A22" s="161"/>
      <c r="B22" s="4" t="s">
        <v>75</v>
      </c>
      <c r="C22" s="156"/>
      <c r="D22" s="157"/>
      <c r="E22" s="157"/>
      <c r="F22" s="154" t="s">
        <v>21</v>
      </c>
      <c r="G22" s="154"/>
      <c r="H22" s="155"/>
    </row>
    <row r="23" spans="1:8" ht="33" customHeight="1" x14ac:dyDescent="0.75">
      <c r="A23" s="161"/>
      <c r="B23" s="4" t="s">
        <v>9</v>
      </c>
      <c r="C23" s="156">
        <f>C21*0%</f>
        <v>0</v>
      </c>
      <c r="D23" s="157"/>
      <c r="E23" s="157"/>
      <c r="F23" s="154" t="s">
        <v>21</v>
      </c>
      <c r="G23" s="154"/>
      <c r="H23" s="155"/>
    </row>
    <row r="24" spans="1:8" ht="33" customHeight="1" x14ac:dyDescent="0.75">
      <c r="A24" s="161"/>
      <c r="B24" s="4" t="s">
        <v>10</v>
      </c>
      <c r="C24" s="156">
        <f>C21*0%</f>
        <v>0</v>
      </c>
      <c r="D24" s="157"/>
      <c r="E24" s="157"/>
      <c r="F24" s="154" t="s">
        <v>21</v>
      </c>
      <c r="G24" s="154"/>
      <c r="H24" s="155"/>
    </row>
    <row r="25" spans="1:8" ht="33" customHeight="1" x14ac:dyDescent="0.75">
      <c r="A25" s="161"/>
      <c r="B25" s="4" t="s">
        <v>11</v>
      </c>
      <c r="C25" s="156">
        <v>75</v>
      </c>
      <c r="D25" s="157"/>
      <c r="E25" s="157"/>
      <c r="F25" s="154" t="s">
        <v>21</v>
      </c>
      <c r="G25" s="154"/>
      <c r="H25" s="155"/>
    </row>
    <row r="26" spans="1:8" ht="33" customHeight="1" x14ac:dyDescent="0.75">
      <c r="A26" s="161"/>
      <c r="B26" s="4" t="s">
        <v>12</v>
      </c>
      <c r="C26" s="156"/>
      <c r="D26" s="157"/>
      <c r="E26" s="157"/>
      <c r="F26" s="154" t="s">
        <v>21</v>
      </c>
      <c r="G26" s="154"/>
      <c r="H26" s="155"/>
    </row>
    <row r="27" spans="1:8" ht="33" customHeight="1" x14ac:dyDescent="0.75">
      <c r="A27" s="161"/>
      <c r="B27" s="4" t="s">
        <v>13</v>
      </c>
      <c r="C27" s="156">
        <f>H20-C25</f>
        <v>97800</v>
      </c>
      <c r="D27" s="157"/>
      <c r="E27" s="157"/>
      <c r="F27" s="154" t="s">
        <v>21</v>
      </c>
      <c r="G27" s="154"/>
      <c r="H27" s="155"/>
    </row>
    <row r="28" spans="1:8" ht="33" customHeight="1" x14ac:dyDescent="0.75">
      <c r="A28" s="161"/>
      <c r="B28" s="163" t="s">
        <v>17</v>
      </c>
      <c r="C28" s="163"/>
      <c r="D28" s="163"/>
      <c r="E28" s="163"/>
      <c r="F28" s="163"/>
      <c r="G28" s="163"/>
      <c r="H28" s="163"/>
    </row>
    <row r="29" spans="1:8" ht="99.6" customHeight="1" x14ac:dyDescent="0.75">
      <c r="A29" s="161"/>
      <c r="B29" s="164" t="s">
        <v>18</v>
      </c>
      <c r="C29" s="164"/>
      <c r="D29" s="164"/>
      <c r="E29" s="164"/>
      <c r="F29" s="164"/>
      <c r="G29" s="164"/>
      <c r="H29" s="164"/>
    </row>
    <row r="30" spans="1:8" ht="90" customHeight="1" x14ac:dyDescent="0.75">
      <c r="A30" s="161"/>
      <c r="B30" s="164" t="s">
        <v>52</v>
      </c>
      <c r="C30" s="164"/>
      <c r="D30" s="164"/>
      <c r="E30" s="164"/>
      <c r="F30" s="164"/>
      <c r="G30" s="164"/>
      <c r="H30" s="164"/>
    </row>
    <row r="31" spans="1:8" ht="33" customHeight="1" x14ac:dyDescent="0.75">
      <c r="A31" s="3"/>
      <c r="B31" s="3"/>
      <c r="C31" s="3"/>
      <c r="D31" s="3"/>
      <c r="E31" s="3"/>
      <c r="F31" s="3"/>
      <c r="G31" s="3"/>
      <c r="H31" s="3"/>
    </row>
  </sheetData>
  <mergeCells count="39">
    <mergeCell ref="C27:E27"/>
    <mergeCell ref="F27:H27"/>
    <mergeCell ref="A20:G20"/>
    <mergeCell ref="A21:A30"/>
    <mergeCell ref="C21:E21"/>
    <mergeCell ref="F21:H21"/>
    <mergeCell ref="C22:E22"/>
    <mergeCell ref="F22:H22"/>
    <mergeCell ref="C23:E23"/>
    <mergeCell ref="F23:H23"/>
    <mergeCell ref="C24:E24"/>
    <mergeCell ref="F24:H24"/>
    <mergeCell ref="B28:H28"/>
    <mergeCell ref="B29:H29"/>
    <mergeCell ref="B30:H30"/>
    <mergeCell ref="C25:E25"/>
    <mergeCell ref="F25:H25"/>
    <mergeCell ref="C26:E26"/>
    <mergeCell ref="H7:H8"/>
    <mergeCell ref="A5:B5"/>
    <mergeCell ref="C5:E5"/>
    <mergeCell ref="G5:H5"/>
    <mergeCell ref="A6:B6"/>
    <mergeCell ref="C6:E6"/>
    <mergeCell ref="G6:H6"/>
    <mergeCell ref="A7:A8"/>
    <mergeCell ref="B7:B8"/>
    <mergeCell ref="C7:C8"/>
    <mergeCell ref="D7:F7"/>
    <mergeCell ref="G7:G8"/>
    <mergeCell ref="F26:H26"/>
    <mergeCell ref="A4:B4"/>
    <mergeCell ref="C4:E4"/>
    <mergeCell ref="G4:H4"/>
    <mergeCell ref="H1:H2"/>
    <mergeCell ref="B2:G2"/>
    <mergeCell ref="A3:B3"/>
    <mergeCell ref="C3:E3"/>
    <mergeCell ref="G3:H3"/>
  </mergeCells>
  <printOptions horizontalCentered="1" verticalCentered="1"/>
  <pageMargins left="0.25" right="0.25" top="0.75" bottom="0.75" header="0.3" footer="0.3"/>
  <pageSetup paperSize="9" scale="51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54</vt:i4>
      </vt:variant>
      <vt:variant>
        <vt:lpstr>Named Ranges</vt:lpstr>
      </vt:variant>
      <vt:variant>
        <vt:i4>54</vt:i4>
      </vt:variant>
    </vt:vector>
  </HeadingPairs>
  <TitlesOfParts>
    <vt:vector size="108" baseType="lpstr">
      <vt:lpstr>مجمع (2)</vt:lpstr>
      <vt:lpstr>مجمع</vt:lpstr>
      <vt:lpstr>مستخلص (50)</vt:lpstr>
      <vt:lpstr>مستخلص (49)</vt:lpstr>
      <vt:lpstr>مستخلص (48)</vt:lpstr>
      <vt:lpstr>مستخلص (47)</vt:lpstr>
      <vt:lpstr>مستخلص (46)</vt:lpstr>
      <vt:lpstr>مستخلص (45)</vt:lpstr>
      <vt:lpstr>مستخلص (44)</vt:lpstr>
      <vt:lpstr>مستخلص (43)</vt:lpstr>
      <vt:lpstr>مستخلص (42)</vt:lpstr>
      <vt:lpstr>مستخلص (41)</vt:lpstr>
      <vt:lpstr>مستخلص (40)</vt:lpstr>
      <vt:lpstr>مستخلص (39)</vt:lpstr>
      <vt:lpstr>مستخلص (38)</vt:lpstr>
      <vt:lpstr>مستخلص (37)</vt:lpstr>
      <vt:lpstr>مستخلص (36)</vt:lpstr>
      <vt:lpstr>مستخلص (35)</vt:lpstr>
      <vt:lpstr>مستخلص (34)</vt:lpstr>
      <vt:lpstr>مستخلص (33)</vt:lpstr>
      <vt:lpstr>مستخلص (32)</vt:lpstr>
      <vt:lpstr>مستخلص (31)</vt:lpstr>
      <vt:lpstr>مستخلص (30)</vt:lpstr>
      <vt:lpstr>مستخلص (29)</vt:lpstr>
      <vt:lpstr>مستخلص (28)</vt:lpstr>
      <vt:lpstr>مستخلص (27)</vt:lpstr>
      <vt:lpstr>مستخلص (26)</vt:lpstr>
      <vt:lpstr>مستخلص (25)</vt:lpstr>
      <vt:lpstr>مستخلص (24)</vt:lpstr>
      <vt:lpstr>مستخلص (23)</vt:lpstr>
      <vt:lpstr>مستخلص (22)</vt:lpstr>
      <vt:lpstr>مستخلص (21)</vt:lpstr>
      <vt:lpstr>مستخلص (20)</vt:lpstr>
      <vt:lpstr>مستخلص (19)</vt:lpstr>
      <vt:lpstr>مستخلص (18)</vt:lpstr>
      <vt:lpstr>مستخلص (17)</vt:lpstr>
      <vt:lpstr>مستخلص (16)</vt:lpstr>
      <vt:lpstr>مستخلص (15)</vt:lpstr>
      <vt:lpstr>مستخلص (14)</vt:lpstr>
      <vt:lpstr>مستخلص (13)</vt:lpstr>
      <vt:lpstr>مستخلص (12)</vt:lpstr>
      <vt:lpstr>مستخلص (11)</vt:lpstr>
      <vt:lpstr>مستخلص (10)</vt:lpstr>
      <vt:lpstr>مستخلص (9)</vt:lpstr>
      <vt:lpstr>مستخلص (8)</vt:lpstr>
      <vt:lpstr>مستخلص (7)</vt:lpstr>
      <vt:lpstr>مستخلص (6)</vt:lpstr>
      <vt:lpstr>مستخلص (5)</vt:lpstr>
      <vt:lpstr>مستخلص (4)</vt:lpstr>
      <vt:lpstr>مستخلص (3)</vt:lpstr>
      <vt:lpstr>مستخلص (2)</vt:lpstr>
      <vt:lpstr>مستخلص</vt:lpstr>
      <vt:lpstr>مصاريف الشركة</vt:lpstr>
      <vt:lpstr>رواتب</vt:lpstr>
      <vt:lpstr>رواتب!Print_Area</vt:lpstr>
      <vt:lpstr>مجمع!Print_Area</vt:lpstr>
      <vt:lpstr>'مجمع (2)'!Print_Area</vt:lpstr>
      <vt:lpstr>مستخلص!Print_Area</vt:lpstr>
      <vt:lpstr>'مستخلص (10)'!Print_Area</vt:lpstr>
      <vt:lpstr>'مستخلص (11)'!Print_Area</vt:lpstr>
      <vt:lpstr>'مستخلص (12)'!Print_Area</vt:lpstr>
      <vt:lpstr>'مستخلص (13)'!Print_Area</vt:lpstr>
      <vt:lpstr>'مستخلص (14)'!Print_Area</vt:lpstr>
      <vt:lpstr>'مستخلص (15)'!Print_Area</vt:lpstr>
      <vt:lpstr>'مستخلص (16)'!Print_Area</vt:lpstr>
      <vt:lpstr>'مستخلص (17)'!Print_Area</vt:lpstr>
      <vt:lpstr>'مستخلص (18)'!Print_Area</vt:lpstr>
      <vt:lpstr>'مستخلص (19)'!Print_Area</vt:lpstr>
      <vt:lpstr>'مستخلص (2)'!Print_Area</vt:lpstr>
      <vt:lpstr>'مستخلص (20)'!Print_Area</vt:lpstr>
      <vt:lpstr>'مستخلص (21)'!Print_Area</vt:lpstr>
      <vt:lpstr>'مستخلص (22)'!Print_Area</vt:lpstr>
      <vt:lpstr>'مستخلص (23)'!Print_Area</vt:lpstr>
      <vt:lpstr>'مستخلص (24)'!Print_Area</vt:lpstr>
      <vt:lpstr>'مستخلص (25)'!Print_Area</vt:lpstr>
      <vt:lpstr>'مستخلص (26)'!Print_Area</vt:lpstr>
      <vt:lpstr>'مستخلص (27)'!Print_Area</vt:lpstr>
      <vt:lpstr>'مستخلص (28)'!Print_Area</vt:lpstr>
      <vt:lpstr>'مستخلص (29)'!Print_Area</vt:lpstr>
      <vt:lpstr>'مستخلص (3)'!Print_Area</vt:lpstr>
      <vt:lpstr>'مستخلص (30)'!Print_Area</vt:lpstr>
      <vt:lpstr>'مستخلص (31)'!Print_Area</vt:lpstr>
      <vt:lpstr>'مستخلص (32)'!Print_Area</vt:lpstr>
      <vt:lpstr>'مستخلص (33)'!Print_Area</vt:lpstr>
      <vt:lpstr>'مستخلص (34)'!Print_Area</vt:lpstr>
      <vt:lpstr>'مستخلص (35)'!Print_Area</vt:lpstr>
      <vt:lpstr>'مستخلص (36)'!Print_Area</vt:lpstr>
      <vt:lpstr>'مستخلص (37)'!Print_Area</vt:lpstr>
      <vt:lpstr>'مستخلص (38)'!Print_Area</vt:lpstr>
      <vt:lpstr>'مستخلص (39)'!Print_Area</vt:lpstr>
      <vt:lpstr>'مستخلص (4)'!Print_Area</vt:lpstr>
      <vt:lpstr>'مستخلص (40)'!Print_Area</vt:lpstr>
      <vt:lpstr>'مستخلص (41)'!Print_Area</vt:lpstr>
      <vt:lpstr>'مستخلص (42)'!Print_Area</vt:lpstr>
      <vt:lpstr>'مستخلص (43)'!Print_Area</vt:lpstr>
      <vt:lpstr>'مستخلص (44)'!Print_Area</vt:lpstr>
      <vt:lpstr>'مستخلص (45)'!Print_Area</vt:lpstr>
      <vt:lpstr>'مستخلص (46)'!Print_Area</vt:lpstr>
      <vt:lpstr>'مستخلص (47)'!Print_Area</vt:lpstr>
      <vt:lpstr>'مستخلص (48)'!Print_Area</vt:lpstr>
      <vt:lpstr>'مستخلص (49)'!Print_Area</vt:lpstr>
      <vt:lpstr>'مستخلص (5)'!Print_Area</vt:lpstr>
      <vt:lpstr>'مستخلص (50)'!Print_Area</vt:lpstr>
      <vt:lpstr>'مستخلص (6)'!Print_Area</vt:lpstr>
      <vt:lpstr>'مستخلص (7)'!Print_Area</vt:lpstr>
      <vt:lpstr>'مستخلص (8)'!Print_Area</vt:lpstr>
      <vt:lpstr>'مستخلص (9)'!Print_Area</vt:lpstr>
      <vt:lpstr>'مصاريف الشركة'!Print_Area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Saber</dc:creator>
  <cp:lastModifiedBy>Mr Oday</cp:lastModifiedBy>
  <cp:lastPrinted>2024-05-04T13:21:21Z</cp:lastPrinted>
  <dcterms:created xsi:type="dcterms:W3CDTF">2020-06-11T13:21:11Z</dcterms:created>
  <dcterms:modified xsi:type="dcterms:W3CDTF">2024-05-14T17:08:09Z</dcterms:modified>
</cp:coreProperties>
</file>